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EMESTER-3\Statistic\File Excel Regression\"/>
    </mc:Choice>
  </mc:AlternateContent>
  <xr:revisionPtr revIDLastSave="0" documentId="8_{2BCB1C64-49BD-466A-A21B-18A8EB2A83A3}" xr6:coauthVersionLast="47" xr6:coauthVersionMax="47" xr10:uidLastSave="{00000000-0000-0000-0000-000000000000}"/>
  <bookViews>
    <workbookView xWindow="-96" yWindow="-96" windowWidth="19392" windowHeight="10392" xr2:uid="{73CE4211-443D-4422-99FE-F4E56A780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1" l="1"/>
  <c r="W14" i="1"/>
  <c r="R4" i="1"/>
  <c r="R5" i="1"/>
  <c r="R6" i="1"/>
  <c r="W15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3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5" i="1"/>
  <c r="Q4" i="1"/>
  <c r="Q3" i="1"/>
  <c r="W12" i="1"/>
  <c r="I20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5" i="1"/>
  <c r="I4" i="1"/>
  <c r="I3" i="1"/>
  <c r="W16" i="1" l="1"/>
  <c r="H201" i="1"/>
  <c r="J201" i="1"/>
  <c r="K201" i="1"/>
  <c r="G20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3" i="1"/>
</calcChain>
</file>

<file path=xl/sharedStrings.xml><?xml version="1.0" encoding="utf-8"?>
<sst xmlns="http://schemas.openxmlformats.org/spreadsheetml/2006/main" count="650" uniqueCount="246">
  <si>
    <t>Provinsi/Kabupaten/Kota</t>
  </si>
  <si>
    <t>IPM(X)</t>
  </si>
  <si>
    <t>AHH(Y)</t>
  </si>
  <si>
    <t>BALI</t>
  </si>
  <si>
    <t>Jembrana</t>
  </si>
  <si>
    <t>Tabanan</t>
  </si>
  <si>
    <t>Badung</t>
  </si>
  <si>
    <t>Gianyar</t>
  </si>
  <si>
    <t>Klungkung</t>
  </si>
  <si>
    <t>Bangli</t>
  </si>
  <si>
    <t>Karangasem</t>
  </si>
  <si>
    <t>Buleleng</t>
  </si>
  <si>
    <t>Kota Denpasar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</si>
  <si>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</si>
  <si>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</si>
  <si>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</si>
  <si>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</si>
  <si>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</si>
  <si>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</si>
  <si>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</si>
  <si>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</si>
  <si>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</si>
  <si>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</si>
  <si>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</si>
  <si>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</si>
  <si>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</si>
  <si>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</si>
  <si>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</si>
  <si>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</si>
  <si>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</si>
  <si>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</si>
  <si>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</si>
  <si>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</si>
  <si>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</si>
  <si>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</si>
  <si>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</si>
  <si>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</si>
  <si>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</si>
  <si>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</si>
  <si>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</si>
  <si>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</si>
  <si>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</si>
  <si>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</si>
  <si>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</si>
  <si>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</si>
  <si>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</si>
  <si>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</si>
  <si>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</si>
  <si>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</si>
  <si>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</si>
  <si>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</si>
  <si>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</si>
  <si>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</si>
  <si>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</si>
  <si>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</si>
  <si>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</si>
  <si>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</si>
  <si>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</si>
  <si>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</si>
  <si>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Kota Manado</t>
  </si>
  <si>
    <t>Kota Bitung</t>
  </si>
  <si>
    <t>Kota Tomohon</t>
  </si>
  <si>
    <t>Kota Kotamobagu</t>
  </si>
  <si>
    <t>SULAWESI TENGAH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</si>
  <si>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</si>
  <si>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</si>
  <si>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</si>
  <si>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</si>
  <si>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</si>
  <si>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</si>
  <si>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</si>
  <si>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</si>
  <si>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</si>
  <si>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</si>
  <si>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</si>
  <si>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</si>
  <si>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Kota Palu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</si>
  <si>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</si>
  <si>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</si>
  <si>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</si>
  <si>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</si>
  <si>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</si>
  <si>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</si>
  <si>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</si>
  <si>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</si>
  <si>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</si>
  <si>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</si>
  <si>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</si>
  <si>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</si>
  <si>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</si>
  <si>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</si>
  <si>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</si>
  <si>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</si>
  <si>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</si>
  <si>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</si>
  <si>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</si>
  <si>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</si>
  <si>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</si>
  <si>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</si>
  <si>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Makasar</t>
  </si>
  <si>
    <t>Kota Parepare</t>
  </si>
  <si>
    <t>Kota Palopo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</si>
  <si>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</si>
  <si>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</si>
  <si>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</si>
  <si>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</si>
  <si>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</si>
  <si>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</si>
  <si>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</si>
  <si>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</si>
  <si>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</si>
  <si>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</si>
  <si>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</si>
  <si>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</si>
  <si>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</si>
  <si>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</si>
  <si>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</si>
  <si>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</si>
  <si>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</si>
  <si>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</si>
  <si>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GORONTALO</t>
  </si>
  <si>
    <t>Boalemo</t>
  </si>
  <si>
    <t>Gorontalo</t>
  </si>
  <si>
    <t>Pohuwato</t>
  </si>
  <si>
    <t>Bone Bolango</t>
  </si>
  <si>
    <t>Gorontalo Utara</t>
  </si>
  <si>
    <t>Kota Gorontalo</t>
  </si>
  <si>
    <t>SULAWESI BARAT</t>
  </si>
  <si>
    <t>Majene</t>
  </si>
  <si>
    <t>Polewali Mandar</t>
  </si>
  <si>
    <t>Mamasa</t>
  </si>
  <si>
    <t>Mamuju</t>
  </si>
  <si>
    <t>Mamuju Utara / Pasangkayu</t>
  </si>
  <si>
    <t>Mamuju Tengah</t>
  </si>
  <si>
    <t>MALUKU</t>
  </si>
  <si>
    <t>Maluku Tenggara Barat / Kepulauan Tanimbar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</si>
  <si>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</si>
  <si>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</si>
  <si>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</si>
  <si>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</si>
  <si>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</si>
  <si>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</si>
  <si>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</si>
  <si>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</si>
  <si>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</si>
  <si>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Kota Tual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</si>
  <si>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</si>
  <si>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</si>
  <si>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</si>
  <si>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</si>
  <si>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</si>
  <si>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</si>
  <si>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</si>
  <si>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</si>
  <si>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</si>
  <si>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</si>
  <si>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</si>
  <si>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PAPUA BARAT</t>
  </si>
  <si>
    <t>Fakfak</t>
  </si>
  <si>
    <t>Kaimana</t>
  </si>
  <si>
    <t>Teluk Wondama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</si>
  <si>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</si>
  <si>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</si>
  <si>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</si>
  <si>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</si>
  <si>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</si>
  <si>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</si>
  <si>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</si>
  <si>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Manokwari Selatan</t>
  </si>
  <si>
    <t>Pegunungan Arfak</t>
  </si>
  <si>
    <t>Kota Sorong</t>
  </si>
  <si>
    <t>PAPUA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</si>
  <si>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</si>
  <si>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</si>
  <si>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</si>
  <si>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</si>
  <si>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</si>
  <si>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</si>
  <si>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</si>
  <si>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</si>
  <si>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</si>
  <si>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</si>
  <si>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</si>
  <si>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</si>
  <si>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</si>
  <si>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</si>
  <si>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</si>
  <si>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</si>
  <si>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</si>
  <si>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</si>
  <si>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</si>
  <si>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</si>
  <si>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</t>
  </si>
  <si>
    <t>Lanny Jaya</t>
  </si>
  <si>
    <t>Mamberamo Tengah</t>
  </si>
  <si>
    <t>Yalimo</t>
  </si>
  <si>
    <t>Puncak</t>
  </si>
  <si>
    <t>Dogiyai</t>
  </si>
  <si>
    <t>Intan Jaya</t>
  </si>
  <si>
    <t>Deiyai</t>
  </si>
  <si>
    <t>Kota Jayapura</t>
  </si>
  <si>
    <t>XY</t>
  </si>
  <si>
    <t xml:space="preserve">X² </t>
  </si>
  <si>
    <t xml:space="preserve">Y² </t>
  </si>
  <si>
    <t>Total</t>
  </si>
  <si>
    <t>a</t>
  </si>
  <si>
    <t>b</t>
  </si>
  <si>
    <t>Ŷ</t>
  </si>
  <si>
    <t>47.126+ 0.307329X</t>
  </si>
  <si>
    <t xml:space="preserve">(𝑌 − Ŷ)² </t>
  </si>
  <si>
    <t xml:space="preserve">(Ŷ-Ȳ)² </t>
  </si>
  <si>
    <t>Ȳ</t>
  </si>
  <si>
    <t xml:space="preserve">(Y-Ȳ)² </t>
  </si>
  <si>
    <t>SST</t>
  </si>
  <si>
    <t>SSE</t>
  </si>
  <si>
    <t>SSR</t>
  </si>
  <si>
    <t>R^2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</si>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</sst>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0" fillId="0" borderId="1" xfId="0" applyBorder="1"/>
    <xf numFmtId="0" fontId="2" fillId="0" borderId="5" xfId="1" applyBorder="1"/>
    <xf numFmtId="0" fontId="1" fillId="4" borderId="0" xfId="0" applyFont="1" applyFill="1"/>
    <xf numFmtId="0" fontId="2" fillId="0" borderId="6" xfId="1" applyBorder="1"/>
    <xf numFmtId="0" fontId="0" fillId="4" borderId="10" xfId="0" applyFill="1" applyBorder="1"/>
    <xf numFmtId="0" fontId="2" fillId="2" borderId="6" xfId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2" fillId="2" borderId="5" xfId="1" applyFill="1" applyBorder="1" applyAlignment="1">
      <alignment horizontal="center" vertical="center"/>
    </xf>
    <xf numFmtId="0" fontId="2" fillId="2" borderId="9" xfId="1" applyFill="1" applyBorder="1" applyAlignment="1">
      <alignment horizontal="center" vertical="center"/>
    </xf>
    <xf numFmtId="0" fontId="2" fillId="2" borderId="5" xfId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horizontal="right" vertical="center"/>
    </xf>
    <xf numFmtId="0" fontId="2" fillId="2" borderId="2" xfId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Border="1"/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right" vertical="center"/>
    </xf>
    <xf numFmtId="0" fontId="0" fillId="0" borderId="10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</cellXfs>
  <cellStyles count="2">
    <cellStyle name="Normal" xfId="0" builtinId="0"/>
    <cellStyle name="Normal 2" xfId="1" xr:uid="{58DF1E11-795C-44FB-BAB0-099E974793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Angka Harapan Hidup</a:t>
            </a:r>
            <a:r>
              <a:rPr lang="en-US" baseline="0"/>
              <a:t> Wilayah Indonesia Timur </a:t>
            </a:r>
            <a:r>
              <a:rPr lang="en-US"/>
              <a:t>(2022)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Angka Harapan Hidup Wilayah Indonesia Timur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Sheet1!$O$3:$O$200</c:f>
              <c:numCache>
                <c:formatCode>General</c:formatCode>
                <c:ptCount val="198"/>
                <c:pt idx="0">
                  <c:v>77.19</c:v>
                </c:pt>
                <c:pt idx="1">
                  <c:v>74.050000000000011</c:v>
                </c:pt>
                <c:pt idx="2">
                  <c:v>76.84</c:v>
                </c:pt>
                <c:pt idx="3">
                  <c:v>82.625</c:v>
                </c:pt>
                <c:pt idx="4">
                  <c:v>78.775000000000006</c:v>
                </c:pt>
                <c:pt idx="5">
                  <c:v>73.955000000000013</c:v>
                </c:pt>
                <c:pt idx="6">
                  <c:v>71.430000000000007</c:v>
                </c:pt>
                <c:pt idx="7">
                  <c:v>69.064999999999998</c:v>
                </c:pt>
                <c:pt idx="8">
                  <c:v>74.58</c:v>
                </c:pt>
                <c:pt idx="9">
                  <c:v>84.655000000000001</c:v>
                </c:pt>
                <c:pt idx="10">
                  <c:v>70.239999999999995</c:v>
                </c:pt>
                <c:pt idx="11">
                  <c:v>70.650000000000006</c:v>
                </c:pt>
                <c:pt idx="12">
                  <c:v>68.259999999999991</c:v>
                </c:pt>
                <c:pt idx="13">
                  <c:v>68.215000000000003</c:v>
                </c:pt>
                <c:pt idx="14">
                  <c:v>69.819999999999993</c:v>
                </c:pt>
                <c:pt idx="15">
                  <c:v>70.59</c:v>
                </c:pt>
                <c:pt idx="16">
                  <c:v>68.314999999999998</c:v>
                </c:pt>
                <c:pt idx="17">
                  <c:v>73.805000000000007</c:v>
                </c:pt>
                <c:pt idx="18">
                  <c:v>65.745000000000005</c:v>
                </c:pt>
                <c:pt idx="19">
                  <c:v>80.38</c:v>
                </c:pt>
                <c:pt idx="20">
                  <c:v>77.275000000000006</c:v>
                </c:pt>
                <c:pt idx="21">
                  <c:v>67.44</c:v>
                </c:pt>
                <c:pt idx="22">
                  <c:v>65.31</c:v>
                </c:pt>
                <c:pt idx="23">
                  <c:v>67.234999999999999</c:v>
                </c:pt>
                <c:pt idx="24">
                  <c:v>65.224999999999994</c:v>
                </c:pt>
                <c:pt idx="25">
                  <c:v>64.289999999999992</c:v>
                </c:pt>
                <c:pt idx="26">
                  <c:v>64.91</c:v>
                </c:pt>
                <c:pt idx="27">
                  <c:v>63.795000000000002</c:v>
                </c:pt>
                <c:pt idx="28">
                  <c:v>63.480000000000004</c:v>
                </c:pt>
                <c:pt idx="29">
                  <c:v>66.92</c:v>
                </c:pt>
                <c:pt idx="30">
                  <c:v>66.180000000000007</c:v>
                </c:pt>
                <c:pt idx="31">
                  <c:v>66.745000000000005</c:v>
                </c:pt>
                <c:pt idx="32">
                  <c:v>68.454999999999998</c:v>
                </c:pt>
                <c:pt idx="33">
                  <c:v>69.349999999999994</c:v>
                </c:pt>
                <c:pt idx="34">
                  <c:v>66.260000000000005</c:v>
                </c:pt>
                <c:pt idx="35">
                  <c:v>63.24</c:v>
                </c:pt>
                <c:pt idx="36">
                  <c:v>66.010000000000005</c:v>
                </c:pt>
                <c:pt idx="37">
                  <c:v>63.42</c:v>
                </c:pt>
                <c:pt idx="38">
                  <c:v>63.33</c:v>
                </c:pt>
                <c:pt idx="39">
                  <c:v>66.539999999999992</c:v>
                </c:pt>
                <c:pt idx="40">
                  <c:v>63.46</c:v>
                </c:pt>
                <c:pt idx="41">
                  <c:v>58.935000000000002</c:v>
                </c:pt>
                <c:pt idx="42">
                  <c:v>62.07</c:v>
                </c:pt>
                <c:pt idx="43">
                  <c:v>81.27000000000001</c:v>
                </c:pt>
                <c:pt idx="44">
                  <c:v>75.08</c:v>
                </c:pt>
                <c:pt idx="45">
                  <c:v>68.3</c:v>
                </c:pt>
                <c:pt idx="46">
                  <c:v>76.94</c:v>
                </c:pt>
                <c:pt idx="47">
                  <c:v>71.91</c:v>
                </c:pt>
                <c:pt idx="48">
                  <c:v>70.69</c:v>
                </c:pt>
                <c:pt idx="49">
                  <c:v>72.319999999999993</c:v>
                </c:pt>
                <c:pt idx="50">
                  <c:v>75.435000000000002</c:v>
                </c:pt>
                <c:pt idx="51">
                  <c:v>67.989999999999995</c:v>
                </c:pt>
                <c:pt idx="52">
                  <c:v>68.995000000000005</c:v>
                </c:pt>
                <c:pt idx="53">
                  <c:v>72.03</c:v>
                </c:pt>
                <c:pt idx="54">
                  <c:v>63.905000000000001</c:v>
                </c:pt>
                <c:pt idx="55">
                  <c:v>67.734999999999999</c:v>
                </c:pt>
                <c:pt idx="56">
                  <c:v>80.265000000000001</c:v>
                </c:pt>
                <c:pt idx="57">
                  <c:v>75.210000000000008</c:v>
                </c:pt>
                <c:pt idx="58">
                  <c:v>77.569999999999993</c:v>
                </c:pt>
                <c:pt idx="59">
                  <c:v>75.09</c:v>
                </c:pt>
                <c:pt idx="60">
                  <c:v>71.099999999999994</c:v>
                </c:pt>
                <c:pt idx="61">
                  <c:v>67.85499999999999</c:v>
                </c:pt>
                <c:pt idx="62">
                  <c:v>71.765000000000001</c:v>
                </c:pt>
                <c:pt idx="63">
                  <c:v>71.77000000000001</c:v>
                </c:pt>
                <c:pt idx="64">
                  <c:v>72.300000000000011</c:v>
                </c:pt>
                <c:pt idx="65">
                  <c:v>66.335000000000008</c:v>
                </c:pt>
                <c:pt idx="66">
                  <c:v>67.164999999999992</c:v>
                </c:pt>
                <c:pt idx="67">
                  <c:v>69.204999999999998</c:v>
                </c:pt>
                <c:pt idx="68">
                  <c:v>66.300000000000011</c:v>
                </c:pt>
                <c:pt idx="69">
                  <c:v>66.805000000000007</c:v>
                </c:pt>
                <c:pt idx="70">
                  <c:v>70.09</c:v>
                </c:pt>
                <c:pt idx="71">
                  <c:v>67.669999999999987</c:v>
                </c:pt>
                <c:pt idx="72">
                  <c:v>69.974999999999994</c:v>
                </c:pt>
                <c:pt idx="73">
                  <c:v>82.050000000000011</c:v>
                </c:pt>
                <c:pt idx="74">
                  <c:v>74.09</c:v>
                </c:pt>
                <c:pt idx="75">
                  <c:v>70.384999999999991</c:v>
                </c:pt>
                <c:pt idx="76">
                  <c:v>71.39500000000001</c:v>
                </c:pt>
                <c:pt idx="77">
                  <c:v>68.97</c:v>
                </c:pt>
                <c:pt idx="78">
                  <c:v>66.510000000000005</c:v>
                </c:pt>
                <c:pt idx="79">
                  <c:v>68.12</c:v>
                </c:pt>
                <c:pt idx="80">
                  <c:v>70.914999999999992</c:v>
                </c:pt>
                <c:pt idx="81">
                  <c:v>68.699999999999989</c:v>
                </c:pt>
                <c:pt idx="82">
                  <c:v>71.72999999999999</c:v>
                </c:pt>
                <c:pt idx="83">
                  <c:v>71.03</c:v>
                </c:pt>
                <c:pt idx="84">
                  <c:v>72.69</c:v>
                </c:pt>
                <c:pt idx="85">
                  <c:v>68.094999999999999</c:v>
                </c:pt>
                <c:pt idx="86">
                  <c:v>70.155000000000001</c:v>
                </c:pt>
                <c:pt idx="87">
                  <c:v>71.175000000000011</c:v>
                </c:pt>
                <c:pt idx="88">
                  <c:v>73.12</c:v>
                </c:pt>
                <c:pt idx="89">
                  <c:v>72.664999999999992</c:v>
                </c:pt>
                <c:pt idx="90">
                  <c:v>73.495000000000005</c:v>
                </c:pt>
                <c:pt idx="91">
                  <c:v>72.064999999999998</c:v>
                </c:pt>
                <c:pt idx="92">
                  <c:v>70.085000000000008</c:v>
                </c:pt>
                <c:pt idx="93">
                  <c:v>70.33</c:v>
                </c:pt>
                <c:pt idx="94">
                  <c:v>74.31</c:v>
                </c:pt>
                <c:pt idx="95">
                  <c:v>69.824999999999989</c:v>
                </c:pt>
                <c:pt idx="96">
                  <c:v>83.02000000000001</c:v>
                </c:pt>
                <c:pt idx="97">
                  <c:v>79.03</c:v>
                </c:pt>
                <c:pt idx="98">
                  <c:v>79.28</c:v>
                </c:pt>
                <c:pt idx="99">
                  <c:v>73.045000000000002</c:v>
                </c:pt>
                <c:pt idx="100">
                  <c:v>67.474999999999994</c:v>
                </c:pt>
                <c:pt idx="101">
                  <c:v>70.424999999999997</c:v>
                </c:pt>
                <c:pt idx="102">
                  <c:v>73.465000000000003</c:v>
                </c:pt>
                <c:pt idx="103">
                  <c:v>74.02</c:v>
                </c:pt>
                <c:pt idx="104">
                  <c:v>69.349999999999994</c:v>
                </c:pt>
                <c:pt idx="105">
                  <c:v>66.275000000000006</c:v>
                </c:pt>
                <c:pt idx="106">
                  <c:v>71.319999999999993</c:v>
                </c:pt>
                <c:pt idx="107">
                  <c:v>70.585000000000008</c:v>
                </c:pt>
                <c:pt idx="108">
                  <c:v>70.185000000000002</c:v>
                </c:pt>
                <c:pt idx="109">
                  <c:v>70.504999999999995</c:v>
                </c:pt>
                <c:pt idx="110">
                  <c:v>68.724999999999994</c:v>
                </c:pt>
                <c:pt idx="111">
                  <c:v>66.789999999999992</c:v>
                </c:pt>
                <c:pt idx="112">
                  <c:v>66.7</c:v>
                </c:pt>
                <c:pt idx="113">
                  <c:v>64.574999999999989</c:v>
                </c:pt>
                <c:pt idx="114">
                  <c:v>62.59</c:v>
                </c:pt>
                <c:pt idx="115">
                  <c:v>84.78</c:v>
                </c:pt>
                <c:pt idx="116">
                  <c:v>77.34</c:v>
                </c:pt>
                <c:pt idx="117">
                  <c:v>67.995000000000005</c:v>
                </c:pt>
                <c:pt idx="118">
                  <c:v>63.97</c:v>
                </c:pt>
                <c:pt idx="119">
                  <c:v>65.179999999999993</c:v>
                </c:pt>
                <c:pt idx="120">
                  <c:v>65.69</c:v>
                </c:pt>
                <c:pt idx="121">
                  <c:v>69.034999999999997</c:v>
                </c:pt>
                <c:pt idx="122">
                  <c:v>63.015000000000001</c:v>
                </c:pt>
                <c:pt idx="123">
                  <c:v>76.44</c:v>
                </c:pt>
                <c:pt idx="124">
                  <c:v>67.28</c:v>
                </c:pt>
                <c:pt idx="125">
                  <c:v>68.295000000000002</c:v>
                </c:pt>
                <c:pt idx="126">
                  <c:v>65.539999999999992</c:v>
                </c:pt>
                <c:pt idx="127">
                  <c:v>67.724999999999994</c:v>
                </c:pt>
                <c:pt idx="128">
                  <c:v>68.31</c:v>
                </c:pt>
                <c:pt idx="129">
                  <c:v>67.7</c:v>
                </c:pt>
                <c:pt idx="130">
                  <c:v>66.625</c:v>
                </c:pt>
                <c:pt idx="131">
                  <c:v>71.155000000000001</c:v>
                </c:pt>
                <c:pt idx="132">
                  <c:v>62.260000000000005</c:v>
                </c:pt>
                <c:pt idx="133">
                  <c:v>67.42</c:v>
                </c:pt>
                <c:pt idx="134">
                  <c:v>72.25</c:v>
                </c:pt>
                <c:pt idx="135">
                  <c:v>71.06</c:v>
                </c:pt>
                <c:pt idx="136">
                  <c:v>64.534999999999997</c:v>
                </c:pt>
                <c:pt idx="137">
                  <c:v>66.36</c:v>
                </c:pt>
                <c:pt idx="138">
                  <c:v>64.754999999999995</c:v>
                </c:pt>
                <c:pt idx="139">
                  <c:v>63.655000000000001</c:v>
                </c:pt>
                <c:pt idx="140">
                  <c:v>66.655000000000001</c:v>
                </c:pt>
                <c:pt idx="141">
                  <c:v>82.13</c:v>
                </c:pt>
                <c:pt idx="142">
                  <c:v>68.91</c:v>
                </c:pt>
                <c:pt idx="143">
                  <c:v>70.745000000000005</c:v>
                </c:pt>
                <c:pt idx="144">
                  <c:v>66.84</c:v>
                </c:pt>
                <c:pt idx="145">
                  <c:v>66.990000000000009</c:v>
                </c:pt>
                <c:pt idx="146">
                  <c:v>65.944999999999993</c:v>
                </c:pt>
                <c:pt idx="147">
                  <c:v>65.63</c:v>
                </c:pt>
                <c:pt idx="148">
                  <c:v>69.8</c:v>
                </c:pt>
                <c:pt idx="149">
                  <c:v>66.864999999999995</c:v>
                </c:pt>
                <c:pt idx="150">
                  <c:v>59.465000000000003</c:v>
                </c:pt>
                <c:pt idx="151">
                  <c:v>62.045000000000002</c:v>
                </c:pt>
                <c:pt idx="152">
                  <c:v>80.875</c:v>
                </c:pt>
                <c:pt idx="153">
                  <c:v>72.555000000000007</c:v>
                </c:pt>
                <c:pt idx="154">
                  <c:v>67.265000000000001</c:v>
                </c:pt>
                <c:pt idx="155">
                  <c:v>69.425000000000011</c:v>
                </c:pt>
                <c:pt idx="156">
                  <c:v>65.974999999999994</c:v>
                </c:pt>
                <c:pt idx="157">
                  <c:v>61.085000000000001</c:v>
                </c:pt>
                <c:pt idx="158">
                  <c:v>65.64</c:v>
                </c:pt>
                <c:pt idx="159">
                  <c:v>73.534999999999997</c:v>
                </c:pt>
                <c:pt idx="160">
                  <c:v>63.225000000000001</c:v>
                </c:pt>
                <c:pt idx="161">
                  <c:v>66.754999999999995</c:v>
                </c:pt>
                <c:pt idx="162">
                  <c:v>62.994999999999997</c:v>
                </c:pt>
                <c:pt idx="163">
                  <c:v>53.875</c:v>
                </c:pt>
                <c:pt idx="164">
                  <c:v>60.98</c:v>
                </c:pt>
                <c:pt idx="165">
                  <c:v>58.01</c:v>
                </c:pt>
                <c:pt idx="166">
                  <c:v>58</c:v>
                </c:pt>
                <c:pt idx="167">
                  <c:v>79.625</c:v>
                </c:pt>
                <c:pt idx="168">
                  <c:v>60.239999999999995</c:v>
                </c:pt>
                <c:pt idx="169">
                  <c:v>72.03</c:v>
                </c:pt>
                <c:pt idx="170">
                  <c:v>58.614999999999995</c:v>
                </c:pt>
                <c:pt idx="171">
                  <c:v>73.414999999999992</c:v>
                </c:pt>
                <c:pt idx="172">
                  <c:v>71.650000000000006</c:v>
                </c:pt>
                <c:pt idx="173">
                  <c:v>69.45</c:v>
                </c:pt>
                <c:pt idx="174">
                  <c:v>73.655000000000001</c:v>
                </c:pt>
                <c:pt idx="175">
                  <c:v>52.805</c:v>
                </c:pt>
                <c:pt idx="176">
                  <c:v>47.355000000000004</c:v>
                </c:pt>
                <c:pt idx="177">
                  <c:v>71.355000000000004</c:v>
                </c:pt>
                <c:pt idx="178">
                  <c:v>60.984999999999999</c:v>
                </c:pt>
                <c:pt idx="179">
                  <c:v>60.14</c:v>
                </c:pt>
                <c:pt idx="180">
                  <c:v>45.545000000000002</c:v>
                </c:pt>
                <c:pt idx="181">
                  <c:v>52.164999999999999</c:v>
                </c:pt>
                <c:pt idx="182">
                  <c:v>49.034999999999997</c:v>
                </c:pt>
                <c:pt idx="183">
                  <c:v>47.099999999999994</c:v>
                </c:pt>
                <c:pt idx="184">
                  <c:v>64.795000000000002</c:v>
                </c:pt>
                <c:pt idx="185">
                  <c:v>67.739999999999995</c:v>
                </c:pt>
                <c:pt idx="186">
                  <c:v>61.179999999999993</c:v>
                </c:pt>
                <c:pt idx="187">
                  <c:v>61.795000000000002</c:v>
                </c:pt>
                <c:pt idx="188">
                  <c:v>53.18</c:v>
                </c:pt>
                <c:pt idx="189">
                  <c:v>35.585000000000001</c:v>
                </c:pt>
                <c:pt idx="190">
                  <c:v>50.85</c:v>
                </c:pt>
                <c:pt idx="191">
                  <c:v>49.97</c:v>
                </c:pt>
                <c:pt idx="192">
                  <c:v>53.454999999999998</c:v>
                </c:pt>
                <c:pt idx="193">
                  <c:v>42.775000000000006</c:v>
                </c:pt>
                <c:pt idx="194">
                  <c:v>54.74</c:v>
                </c:pt>
                <c:pt idx="195">
                  <c:v>48.55</c:v>
                </c:pt>
                <c:pt idx="196">
                  <c:v>48.405000000000001</c:v>
                </c:pt>
                <c:pt idx="197">
                  <c:v>81.245000000000005</c:v>
                </c:pt>
              </c:numCache>
            </c:numRef>
          </c:xVal>
          <c:yVal>
            <c:numRef>
              <c:f>Sheet1!$P$3:$P$200</c:f>
              <c:numCache>
                <c:formatCode>General</c:formatCode>
                <c:ptCount val="198"/>
                <c:pt idx="0">
                  <c:v>72.61</c:v>
                </c:pt>
                <c:pt idx="1">
                  <c:v>72.735000000000014</c:v>
                </c:pt>
                <c:pt idx="2">
                  <c:v>74.004999999999995</c:v>
                </c:pt>
                <c:pt idx="3">
                  <c:v>75.364999999999995</c:v>
                </c:pt>
                <c:pt idx="4">
                  <c:v>74.034999999999997</c:v>
                </c:pt>
                <c:pt idx="5">
                  <c:v>71.754999999999995</c:v>
                </c:pt>
                <c:pt idx="6">
                  <c:v>70.905000000000001</c:v>
                </c:pt>
                <c:pt idx="7">
                  <c:v>70.81</c:v>
                </c:pt>
                <c:pt idx="8">
                  <c:v>72.235000000000014</c:v>
                </c:pt>
                <c:pt idx="9">
                  <c:v>75.22</c:v>
                </c:pt>
                <c:pt idx="10">
                  <c:v>67.10499999999999</c:v>
                </c:pt>
                <c:pt idx="11">
                  <c:v>67.710000000000008</c:v>
                </c:pt>
                <c:pt idx="12">
                  <c:v>66.759999999999991</c:v>
                </c:pt>
                <c:pt idx="13">
                  <c:v>66.555000000000007</c:v>
                </c:pt>
                <c:pt idx="14">
                  <c:v>68.14</c:v>
                </c:pt>
                <c:pt idx="15">
                  <c:v>67.39</c:v>
                </c:pt>
                <c:pt idx="16">
                  <c:v>66.91</c:v>
                </c:pt>
                <c:pt idx="17">
                  <c:v>68.789999999999992</c:v>
                </c:pt>
                <c:pt idx="18">
                  <c:v>67.78</c:v>
                </c:pt>
                <c:pt idx="19">
                  <c:v>72.22</c:v>
                </c:pt>
                <c:pt idx="20">
                  <c:v>70.86</c:v>
                </c:pt>
                <c:pt idx="21">
                  <c:v>67.485000000000014</c:v>
                </c:pt>
                <c:pt idx="22">
                  <c:v>67.284999999999997</c:v>
                </c:pt>
                <c:pt idx="23">
                  <c:v>65.375</c:v>
                </c:pt>
                <c:pt idx="24">
                  <c:v>65.204999999999998</c:v>
                </c:pt>
                <c:pt idx="25">
                  <c:v>66.67</c:v>
                </c:pt>
                <c:pt idx="26">
                  <c:v>67.265000000000001</c:v>
                </c:pt>
                <c:pt idx="27">
                  <c:v>65.240000000000009</c:v>
                </c:pt>
                <c:pt idx="28">
                  <c:v>61.93</c:v>
                </c:pt>
                <c:pt idx="29">
                  <c:v>67.435000000000002</c:v>
                </c:pt>
                <c:pt idx="30">
                  <c:v>65.599999999999994</c:v>
                </c:pt>
                <c:pt idx="31">
                  <c:v>67.81</c:v>
                </c:pt>
                <c:pt idx="32">
                  <c:v>65.72999999999999</c:v>
                </c:pt>
                <c:pt idx="33">
                  <c:v>68.289999999999992</c:v>
                </c:pt>
                <c:pt idx="34">
                  <c:v>67.290000000000006</c:v>
                </c:pt>
                <c:pt idx="35">
                  <c:v>65.210000000000008</c:v>
                </c:pt>
                <c:pt idx="36">
                  <c:v>67.63</c:v>
                </c:pt>
                <c:pt idx="37">
                  <c:v>68.575000000000003</c:v>
                </c:pt>
                <c:pt idx="38">
                  <c:v>68.75</c:v>
                </c:pt>
                <c:pt idx="39">
                  <c:v>67.47</c:v>
                </c:pt>
                <c:pt idx="40">
                  <c:v>68.254999999999995</c:v>
                </c:pt>
                <c:pt idx="41">
                  <c:v>60.84</c:v>
                </c:pt>
                <c:pt idx="42">
                  <c:v>65.27000000000001</c:v>
                </c:pt>
                <c:pt idx="43">
                  <c:v>70.039999999999992</c:v>
                </c:pt>
                <c:pt idx="44">
                  <c:v>72.099999999999994</c:v>
                </c:pt>
                <c:pt idx="45">
                  <c:v>69.7</c:v>
                </c:pt>
                <c:pt idx="46">
                  <c:v>71.39500000000001</c:v>
                </c:pt>
                <c:pt idx="47">
                  <c:v>70.41</c:v>
                </c:pt>
                <c:pt idx="48">
                  <c:v>70.47999999999999</c:v>
                </c:pt>
                <c:pt idx="49">
                  <c:v>70.245000000000005</c:v>
                </c:pt>
                <c:pt idx="50">
                  <c:v>71.62</c:v>
                </c:pt>
                <c:pt idx="51">
                  <c:v>67.984999999999999</c:v>
                </c:pt>
                <c:pt idx="52">
                  <c:v>71.194999999999993</c:v>
                </c:pt>
                <c:pt idx="53">
                  <c:v>70.41</c:v>
                </c:pt>
                <c:pt idx="54">
                  <c:v>64.784999999999997</c:v>
                </c:pt>
                <c:pt idx="55">
                  <c:v>68.12</c:v>
                </c:pt>
                <c:pt idx="56">
                  <c:v>72.10499999999999</c:v>
                </c:pt>
                <c:pt idx="57">
                  <c:v>71.300000000000011</c:v>
                </c:pt>
                <c:pt idx="58">
                  <c:v>72.34</c:v>
                </c:pt>
                <c:pt idx="59">
                  <c:v>70.884999999999991</c:v>
                </c:pt>
                <c:pt idx="60">
                  <c:v>68.965000000000003</c:v>
                </c:pt>
                <c:pt idx="61">
                  <c:v>66.680000000000007</c:v>
                </c:pt>
                <c:pt idx="62">
                  <c:v>70.830000000000013</c:v>
                </c:pt>
                <c:pt idx="63">
                  <c:v>69.125</c:v>
                </c:pt>
                <c:pt idx="64">
                  <c:v>71.155000000000001</c:v>
                </c:pt>
                <c:pt idx="65">
                  <c:v>67.56</c:v>
                </c:pt>
                <c:pt idx="66">
                  <c:v>66.335000000000008</c:v>
                </c:pt>
                <c:pt idx="67">
                  <c:v>69.224999999999994</c:v>
                </c:pt>
                <c:pt idx="68">
                  <c:v>64.215000000000003</c:v>
                </c:pt>
                <c:pt idx="69">
                  <c:v>66.034999999999997</c:v>
                </c:pt>
                <c:pt idx="70">
                  <c:v>70.055000000000007</c:v>
                </c:pt>
                <c:pt idx="71">
                  <c:v>65.800000000000011</c:v>
                </c:pt>
                <c:pt idx="72">
                  <c:v>69.655000000000001</c:v>
                </c:pt>
                <c:pt idx="73">
                  <c:v>71.11</c:v>
                </c:pt>
                <c:pt idx="74">
                  <c:v>70.995000000000005</c:v>
                </c:pt>
                <c:pt idx="75">
                  <c:v>68.674999999999997</c:v>
                </c:pt>
                <c:pt idx="76">
                  <c:v>68.385000000000005</c:v>
                </c:pt>
                <c:pt idx="77">
                  <c:v>70.77</c:v>
                </c:pt>
                <c:pt idx="78">
                  <c:v>66.740000000000009</c:v>
                </c:pt>
                <c:pt idx="79">
                  <c:v>67.534999999999997</c:v>
                </c:pt>
                <c:pt idx="80">
                  <c:v>70.599999999999994</c:v>
                </c:pt>
                <c:pt idx="81">
                  <c:v>67.60499999999999</c:v>
                </c:pt>
                <c:pt idx="82">
                  <c:v>69.22999999999999</c:v>
                </c:pt>
                <c:pt idx="83">
                  <c:v>67.034999999999997</c:v>
                </c:pt>
                <c:pt idx="84">
                  <c:v>69.284999999999997</c:v>
                </c:pt>
                <c:pt idx="85">
                  <c:v>67.430000000000007</c:v>
                </c:pt>
                <c:pt idx="86">
                  <c:v>70.13</c:v>
                </c:pt>
                <c:pt idx="87">
                  <c:v>67.72</c:v>
                </c:pt>
                <c:pt idx="88">
                  <c:v>70.31</c:v>
                </c:pt>
                <c:pt idx="89">
                  <c:v>70.009999999999991</c:v>
                </c:pt>
                <c:pt idx="90">
                  <c:v>71.085000000000008</c:v>
                </c:pt>
                <c:pt idx="91">
                  <c:v>70.665000000000006</c:v>
                </c:pt>
                <c:pt idx="92">
                  <c:v>73.655000000000001</c:v>
                </c:pt>
                <c:pt idx="93">
                  <c:v>68.944999999999993</c:v>
                </c:pt>
                <c:pt idx="94">
                  <c:v>70.88</c:v>
                </c:pt>
                <c:pt idx="95">
                  <c:v>73.555000000000007</c:v>
                </c:pt>
                <c:pt idx="96">
                  <c:v>72.335000000000008</c:v>
                </c:pt>
                <c:pt idx="97">
                  <c:v>71.495000000000005</c:v>
                </c:pt>
                <c:pt idx="98">
                  <c:v>71.105000000000004</c:v>
                </c:pt>
                <c:pt idx="99">
                  <c:v>71.454999999999998</c:v>
                </c:pt>
                <c:pt idx="100">
                  <c:v>68.47</c:v>
                </c:pt>
                <c:pt idx="101">
                  <c:v>70.435000000000002</c:v>
                </c:pt>
                <c:pt idx="102">
                  <c:v>70.355000000000004</c:v>
                </c:pt>
                <c:pt idx="103">
                  <c:v>71.38</c:v>
                </c:pt>
                <c:pt idx="104">
                  <c:v>70.965000000000003</c:v>
                </c:pt>
                <c:pt idx="105">
                  <c:v>69.22</c:v>
                </c:pt>
                <c:pt idx="106">
                  <c:v>70.59</c:v>
                </c:pt>
                <c:pt idx="107">
                  <c:v>70.44</c:v>
                </c:pt>
                <c:pt idx="108">
                  <c:v>70.965000000000003</c:v>
                </c:pt>
                <c:pt idx="109">
                  <c:v>69.53</c:v>
                </c:pt>
                <c:pt idx="110">
                  <c:v>72.954999999999998</c:v>
                </c:pt>
                <c:pt idx="111">
                  <c:v>68.460000000000008</c:v>
                </c:pt>
                <c:pt idx="112">
                  <c:v>70.365000000000009</c:v>
                </c:pt>
                <c:pt idx="113">
                  <c:v>67.72</c:v>
                </c:pt>
                <c:pt idx="114">
                  <c:v>67.69</c:v>
                </c:pt>
                <c:pt idx="115">
                  <c:v>73.954999999999998</c:v>
                </c:pt>
                <c:pt idx="116">
                  <c:v>71.365000000000009</c:v>
                </c:pt>
                <c:pt idx="117">
                  <c:v>68.545000000000002</c:v>
                </c:pt>
                <c:pt idx="118">
                  <c:v>69.614999999999995</c:v>
                </c:pt>
                <c:pt idx="119">
                  <c:v>67.754999999999995</c:v>
                </c:pt>
                <c:pt idx="120">
                  <c:v>64.599999999999994</c:v>
                </c:pt>
                <c:pt idx="121">
                  <c:v>68.694999999999993</c:v>
                </c:pt>
                <c:pt idx="122">
                  <c:v>66.234999999999999</c:v>
                </c:pt>
                <c:pt idx="123">
                  <c:v>72.84</c:v>
                </c:pt>
                <c:pt idx="124">
                  <c:v>65.67</c:v>
                </c:pt>
                <c:pt idx="125">
                  <c:v>62.08</c:v>
                </c:pt>
                <c:pt idx="126">
                  <c:v>62.805</c:v>
                </c:pt>
                <c:pt idx="127">
                  <c:v>71.185000000000002</c:v>
                </c:pt>
                <c:pt idx="128">
                  <c:v>68.150000000000006</c:v>
                </c:pt>
                <c:pt idx="129">
                  <c:v>66.825000000000003</c:v>
                </c:pt>
                <c:pt idx="130">
                  <c:v>68.91</c:v>
                </c:pt>
                <c:pt idx="131">
                  <c:v>66.48</c:v>
                </c:pt>
                <c:pt idx="132">
                  <c:v>63.66</c:v>
                </c:pt>
                <c:pt idx="133">
                  <c:v>65.38</c:v>
                </c:pt>
                <c:pt idx="134">
                  <c:v>66.635000000000005</c:v>
                </c:pt>
                <c:pt idx="135">
                  <c:v>66.625</c:v>
                </c:pt>
                <c:pt idx="136">
                  <c:v>63.195000000000007</c:v>
                </c:pt>
                <c:pt idx="137">
                  <c:v>62.120000000000005</c:v>
                </c:pt>
                <c:pt idx="138">
                  <c:v>59.93</c:v>
                </c:pt>
                <c:pt idx="139">
                  <c:v>62.91</c:v>
                </c:pt>
                <c:pt idx="140">
                  <c:v>66.64</c:v>
                </c:pt>
                <c:pt idx="141">
                  <c:v>70.94</c:v>
                </c:pt>
                <c:pt idx="142">
                  <c:v>66.094999999999999</c:v>
                </c:pt>
                <c:pt idx="143">
                  <c:v>68.814999999999998</c:v>
                </c:pt>
                <c:pt idx="144">
                  <c:v>66.585000000000008</c:v>
                </c:pt>
                <c:pt idx="145">
                  <c:v>64.490000000000009</c:v>
                </c:pt>
                <c:pt idx="146">
                  <c:v>63.614999999999995</c:v>
                </c:pt>
                <c:pt idx="147">
                  <c:v>66.155000000000001</c:v>
                </c:pt>
                <c:pt idx="148">
                  <c:v>69.83</c:v>
                </c:pt>
                <c:pt idx="149">
                  <c:v>69.474999999999994</c:v>
                </c:pt>
                <c:pt idx="150">
                  <c:v>67.655000000000001</c:v>
                </c:pt>
                <c:pt idx="151">
                  <c:v>62.465000000000003</c:v>
                </c:pt>
                <c:pt idx="152">
                  <c:v>71.314999999999998</c:v>
                </c:pt>
                <c:pt idx="153">
                  <c:v>69.694999999999993</c:v>
                </c:pt>
                <c:pt idx="154">
                  <c:v>66.490000000000009</c:v>
                </c:pt>
                <c:pt idx="155">
                  <c:v>68.72999999999999</c:v>
                </c:pt>
                <c:pt idx="156">
                  <c:v>65.254999999999995</c:v>
                </c:pt>
                <c:pt idx="157">
                  <c:v>60.56</c:v>
                </c:pt>
                <c:pt idx="158">
                  <c:v>61.379999999999995</c:v>
                </c:pt>
                <c:pt idx="159">
                  <c:v>69.180000000000007</c:v>
                </c:pt>
                <c:pt idx="160">
                  <c:v>66.69</c:v>
                </c:pt>
                <c:pt idx="161">
                  <c:v>66.56</c:v>
                </c:pt>
                <c:pt idx="162">
                  <c:v>65.10499999999999</c:v>
                </c:pt>
                <c:pt idx="163">
                  <c:v>60.66</c:v>
                </c:pt>
                <c:pt idx="164">
                  <c:v>65.5</c:v>
                </c:pt>
                <c:pt idx="165">
                  <c:v>67.8</c:v>
                </c:pt>
                <c:pt idx="166">
                  <c:v>67.474999999999994</c:v>
                </c:pt>
                <c:pt idx="167">
                  <c:v>71.39500000000001</c:v>
                </c:pt>
                <c:pt idx="168">
                  <c:v>66.25</c:v>
                </c:pt>
                <c:pt idx="169">
                  <c:v>67.400000000000006</c:v>
                </c:pt>
                <c:pt idx="170">
                  <c:v>60.239999999999995</c:v>
                </c:pt>
                <c:pt idx="171">
                  <c:v>67.22</c:v>
                </c:pt>
                <c:pt idx="172">
                  <c:v>68.22999999999999</c:v>
                </c:pt>
                <c:pt idx="173">
                  <c:v>69.240000000000009</c:v>
                </c:pt>
                <c:pt idx="174">
                  <c:v>68.38</c:v>
                </c:pt>
                <c:pt idx="175">
                  <c:v>66.680000000000007</c:v>
                </c:pt>
                <c:pt idx="176">
                  <c:v>65.674999999999997</c:v>
                </c:pt>
                <c:pt idx="177">
                  <c:v>72.599999999999994</c:v>
                </c:pt>
                <c:pt idx="178">
                  <c:v>60.765000000000001</c:v>
                </c:pt>
                <c:pt idx="179">
                  <c:v>65.655000000000001</c:v>
                </c:pt>
                <c:pt idx="180">
                  <c:v>58.905000000000001</c:v>
                </c:pt>
                <c:pt idx="181">
                  <c:v>66.305000000000007</c:v>
                </c:pt>
                <c:pt idx="182">
                  <c:v>64.605000000000004</c:v>
                </c:pt>
                <c:pt idx="183">
                  <c:v>66.06</c:v>
                </c:pt>
                <c:pt idx="184">
                  <c:v>66.740000000000009</c:v>
                </c:pt>
                <c:pt idx="185">
                  <c:v>66.944999999999993</c:v>
                </c:pt>
                <c:pt idx="186">
                  <c:v>66.67</c:v>
                </c:pt>
                <c:pt idx="187">
                  <c:v>66.36</c:v>
                </c:pt>
                <c:pt idx="188">
                  <c:v>58.32</c:v>
                </c:pt>
                <c:pt idx="189">
                  <c:v>55.61</c:v>
                </c:pt>
                <c:pt idx="190">
                  <c:v>66.23</c:v>
                </c:pt>
                <c:pt idx="191">
                  <c:v>64.045000000000002</c:v>
                </c:pt>
                <c:pt idx="192">
                  <c:v>65.62</c:v>
                </c:pt>
                <c:pt idx="193">
                  <c:v>66.289999999999992</c:v>
                </c:pt>
                <c:pt idx="194">
                  <c:v>66.13</c:v>
                </c:pt>
                <c:pt idx="195">
                  <c:v>65.875</c:v>
                </c:pt>
                <c:pt idx="196">
                  <c:v>65.664999999999992</c:v>
                </c:pt>
                <c:pt idx="197">
                  <c:v>70.77000000000001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F-4B39-B993-9A2917BB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57791"/>
        <c:axId val="407899535"/>
      </c:scatterChart>
      <c:valAx>
        <c:axId val="5195577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9535"/>
        <c:crosses val="autoZero"/>
        <c:crossBetween val="midCat"/>
      </c:valAx>
      <c:valAx>
        <c:axId val="4078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5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Sheet1!$O$3:$O$200</c:f>
              <c:numCache>
                <c:formatCode>General</c:formatCode>
                <c:ptCount val="198"/>
                <c:pt idx="0">
                  <c:v>77.19</c:v>
                </c:pt>
                <c:pt idx="1">
                  <c:v>74.050000000000011</c:v>
                </c:pt>
                <c:pt idx="2">
                  <c:v>76.84</c:v>
                </c:pt>
                <c:pt idx="3">
                  <c:v>82.625</c:v>
                </c:pt>
                <c:pt idx="4">
                  <c:v>78.775000000000006</c:v>
                </c:pt>
                <c:pt idx="5">
                  <c:v>73.955000000000013</c:v>
                </c:pt>
                <c:pt idx="6">
                  <c:v>71.430000000000007</c:v>
                </c:pt>
                <c:pt idx="7">
                  <c:v>69.064999999999998</c:v>
                </c:pt>
                <c:pt idx="8">
                  <c:v>74.58</c:v>
                </c:pt>
                <c:pt idx="9">
                  <c:v>84.655000000000001</c:v>
                </c:pt>
                <c:pt idx="10">
                  <c:v>70.239999999999995</c:v>
                </c:pt>
                <c:pt idx="11">
                  <c:v>70.650000000000006</c:v>
                </c:pt>
                <c:pt idx="12">
                  <c:v>68.259999999999991</c:v>
                </c:pt>
                <c:pt idx="13">
                  <c:v>68.215000000000003</c:v>
                </c:pt>
                <c:pt idx="14">
                  <c:v>69.819999999999993</c:v>
                </c:pt>
                <c:pt idx="15">
                  <c:v>70.59</c:v>
                </c:pt>
                <c:pt idx="16">
                  <c:v>68.314999999999998</c:v>
                </c:pt>
                <c:pt idx="17">
                  <c:v>73.805000000000007</c:v>
                </c:pt>
                <c:pt idx="18">
                  <c:v>65.745000000000005</c:v>
                </c:pt>
                <c:pt idx="19">
                  <c:v>80.38</c:v>
                </c:pt>
                <c:pt idx="20">
                  <c:v>77.275000000000006</c:v>
                </c:pt>
                <c:pt idx="21">
                  <c:v>67.44</c:v>
                </c:pt>
                <c:pt idx="22">
                  <c:v>65.31</c:v>
                </c:pt>
                <c:pt idx="23">
                  <c:v>67.234999999999999</c:v>
                </c:pt>
                <c:pt idx="24">
                  <c:v>65.224999999999994</c:v>
                </c:pt>
                <c:pt idx="25">
                  <c:v>64.289999999999992</c:v>
                </c:pt>
                <c:pt idx="26">
                  <c:v>64.91</c:v>
                </c:pt>
                <c:pt idx="27">
                  <c:v>63.795000000000002</c:v>
                </c:pt>
                <c:pt idx="28">
                  <c:v>63.480000000000004</c:v>
                </c:pt>
                <c:pt idx="29">
                  <c:v>66.92</c:v>
                </c:pt>
                <c:pt idx="30">
                  <c:v>66.180000000000007</c:v>
                </c:pt>
                <c:pt idx="31">
                  <c:v>66.745000000000005</c:v>
                </c:pt>
                <c:pt idx="32">
                  <c:v>68.454999999999998</c:v>
                </c:pt>
                <c:pt idx="33">
                  <c:v>69.349999999999994</c:v>
                </c:pt>
                <c:pt idx="34">
                  <c:v>66.260000000000005</c:v>
                </c:pt>
                <c:pt idx="35">
                  <c:v>63.24</c:v>
                </c:pt>
                <c:pt idx="36">
                  <c:v>66.010000000000005</c:v>
                </c:pt>
                <c:pt idx="37">
                  <c:v>63.42</c:v>
                </c:pt>
                <c:pt idx="38">
                  <c:v>63.33</c:v>
                </c:pt>
                <c:pt idx="39">
                  <c:v>66.539999999999992</c:v>
                </c:pt>
                <c:pt idx="40">
                  <c:v>63.46</c:v>
                </c:pt>
                <c:pt idx="41">
                  <c:v>58.935000000000002</c:v>
                </c:pt>
                <c:pt idx="42">
                  <c:v>62.07</c:v>
                </c:pt>
                <c:pt idx="43">
                  <c:v>81.27000000000001</c:v>
                </c:pt>
                <c:pt idx="44">
                  <c:v>75.08</c:v>
                </c:pt>
                <c:pt idx="45">
                  <c:v>68.3</c:v>
                </c:pt>
                <c:pt idx="46">
                  <c:v>76.94</c:v>
                </c:pt>
                <c:pt idx="47">
                  <c:v>71.91</c:v>
                </c:pt>
                <c:pt idx="48">
                  <c:v>70.69</c:v>
                </c:pt>
                <c:pt idx="49">
                  <c:v>72.319999999999993</c:v>
                </c:pt>
                <c:pt idx="50">
                  <c:v>75.435000000000002</c:v>
                </c:pt>
                <c:pt idx="51">
                  <c:v>67.989999999999995</c:v>
                </c:pt>
                <c:pt idx="52">
                  <c:v>68.995000000000005</c:v>
                </c:pt>
                <c:pt idx="53">
                  <c:v>72.03</c:v>
                </c:pt>
                <c:pt idx="54">
                  <c:v>63.905000000000001</c:v>
                </c:pt>
                <c:pt idx="55">
                  <c:v>67.734999999999999</c:v>
                </c:pt>
                <c:pt idx="56">
                  <c:v>80.265000000000001</c:v>
                </c:pt>
                <c:pt idx="57">
                  <c:v>75.210000000000008</c:v>
                </c:pt>
                <c:pt idx="58">
                  <c:v>77.569999999999993</c:v>
                </c:pt>
                <c:pt idx="59">
                  <c:v>75.09</c:v>
                </c:pt>
                <c:pt idx="60">
                  <c:v>71.099999999999994</c:v>
                </c:pt>
                <c:pt idx="61">
                  <c:v>67.85499999999999</c:v>
                </c:pt>
                <c:pt idx="62">
                  <c:v>71.765000000000001</c:v>
                </c:pt>
                <c:pt idx="63">
                  <c:v>71.77000000000001</c:v>
                </c:pt>
                <c:pt idx="64">
                  <c:v>72.300000000000011</c:v>
                </c:pt>
                <c:pt idx="65">
                  <c:v>66.335000000000008</c:v>
                </c:pt>
                <c:pt idx="66">
                  <c:v>67.164999999999992</c:v>
                </c:pt>
                <c:pt idx="67">
                  <c:v>69.204999999999998</c:v>
                </c:pt>
                <c:pt idx="68">
                  <c:v>66.300000000000011</c:v>
                </c:pt>
                <c:pt idx="69">
                  <c:v>66.805000000000007</c:v>
                </c:pt>
                <c:pt idx="70">
                  <c:v>70.09</c:v>
                </c:pt>
                <c:pt idx="71">
                  <c:v>67.669999999999987</c:v>
                </c:pt>
                <c:pt idx="72">
                  <c:v>69.974999999999994</c:v>
                </c:pt>
                <c:pt idx="73">
                  <c:v>82.050000000000011</c:v>
                </c:pt>
                <c:pt idx="74">
                  <c:v>74.09</c:v>
                </c:pt>
                <c:pt idx="75">
                  <c:v>70.384999999999991</c:v>
                </c:pt>
                <c:pt idx="76">
                  <c:v>71.39500000000001</c:v>
                </c:pt>
                <c:pt idx="77">
                  <c:v>68.97</c:v>
                </c:pt>
                <c:pt idx="78">
                  <c:v>66.510000000000005</c:v>
                </c:pt>
                <c:pt idx="79">
                  <c:v>68.12</c:v>
                </c:pt>
                <c:pt idx="80">
                  <c:v>70.914999999999992</c:v>
                </c:pt>
                <c:pt idx="81">
                  <c:v>68.699999999999989</c:v>
                </c:pt>
                <c:pt idx="82">
                  <c:v>71.72999999999999</c:v>
                </c:pt>
                <c:pt idx="83">
                  <c:v>71.03</c:v>
                </c:pt>
                <c:pt idx="84">
                  <c:v>72.69</c:v>
                </c:pt>
                <c:pt idx="85">
                  <c:v>68.094999999999999</c:v>
                </c:pt>
                <c:pt idx="86">
                  <c:v>70.155000000000001</c:v>
                </c:pt>
                <c:pt idx="87">
                  <c:v>71.175000000000011</c:v>
                </c:pt>
                <c:pt idx="88">
                  <c:v>73.12</c:v>
                </c:pt>
                <c:pt idx="89">
                  <c:v>72.664999999999992</c:v>
                </c:pt>
                <c:pt idx="90">
                  <c:v>73.495000000000005</c:v>
                </c:pt>
                <c:pt idx="91">
                  <c:v>72.064999999999998</c:v>
                </c:pt>
                <c:pt idx="92">
                  <c:v>70.085000000000008</c:v>
                </c:pt>
                <c:pt idx="93">
                  <c:v>70.33</c:v>
                </c:pt>
                <c:pt idx="94">
                  <c:v>74.31</c:v>
                </c:pt>
                <c:pt idx="95">
                  <c:v>69.824999999999989</c:v>
                </c:pt>
                <c:pt idx="96">
                  <c:v>83.02000000000001</c:v>
                </c:pt>
                <c:pt idx="97">
                  <c:v>79.03</c:v>
                </c:pt>
                <c:pt idx="98">
                  <c:v>79.28</c:v>
                </c:pt>
                <c:pt idx="99">
                  <c:v>73.045000000000002</c:v>
                </c:pt>
                <c:pt idx="100">
                  <c:v>67.474999999999994</c:v>
                </c:pt>
                <c:pt idx="101">
                  <c:v>70.424999999999997</c:v>
                </c:pt>
                <c:pt idx="102">
                  <c:v>73.465000000000003</c:v>
                </c:pt>
                <c:pt idx="103">
                  <c:v>74.02</c:v>
                </c:pt>
                <c:pt idx="104">
                  <c:v>69.349999999999994</c:v>
                </c:pt>
                <c:pt idx="105">
                  <c:v>66.275000000000006</c:v>
                </c:pt>
                <c:pt idx="106">
                  <c:v>71.319999999999993</c:v>
                </c:pt>
                <c:pt idx="107">
                  <c:v>70.585000000000008</c:v>
                </c:pt>
                <c:pt idx="108">
                  <c:v>70.185000000000002</c:v>
                </c:pt>
                <c:pt idx="109">
                  <c:v>70.504999999999995</c:v>
                </c:pt>
                <c:pt idx="110">
                  <c:v>68.724999999999994</c:v>
                </c:pt>
                <c:pt idx="111">
                  <c:v>66.789999999999992</c:v>
                </c:pt>
                <c:pt idx="112">
                  <c:v>66.7</c:v>
                </c:pt>
                <c:pt idx="113">
                  <c:v>64.574999999999989</c:v>
                </c:pt>
                <c:pt idx="114">
                  <c:v>62.59</c:v>
                </c:pt>
                <c:pt idx="115">
                  <c:v>84.78</c:v>
                </c:pt>
                <c:pt idx="116">
                  <c:v>77.34</c:v>
                </c:pt>
                <c:pt idx="117">
                  <c:v>67.995000000000005</c:v>
                </c:pt>
                <c:pt idx="118">
                  <c:v>63.97</c:v>
                </c:pt>
                <c:pt idx="119">
                  <c:v>65.179999999999993</c:v>
                </c:pt>
                <c:pt idx="120">
                  <c:v>65.69</c:v>
                </c:pt>
                <c:pt idx="121">
                  <c:v>69.034999999999997</c:v>
                </c:pt>
                <c:pt idx="122">
                  <c:v>63.015000000000001</c:v>
                </c:pt>
                <c:pt idx="123">
                  <c:v>76.44</c:v>
                </c:pt>
                <c:pt idx="124">
                  <c:v>67.28</c:v>
                </c:pt>
                <c:pt idx="125">
                  <c:v>68.295000000000002</c:v>
                </c:pt>
                <c:pt idx="126">
                  <c:v>65.539999999999992</c:v>
                </c:pt>
                <c:pt idx="127">
                  <c:v>67.724999999999994</c:v>
                </c:pt>
                <c:pt idx="128">
                  <c:v>68.31</c:v>
                </c:pt>
                <c:pt idx="129">
                  <c:v>67.7</c:v>
                </c:pt>
                <c:pt idx="130">
                  <c:v>66.625</c:v>
                </c:pt>
                <c:pt idx="131">
                  <c:v>71.155000000000001</c:v>
                </c:pt>
                <c:pt idx="132">
                  <c:v>62.260000000000005</c:v>
                </c:pt>
                <c:pt idx="133">
                  <c:v>67.42</c:v>
                </c:pt>
                <c:pt idx="134">
                  <c:v>72.25</c:v>
                </c:pt>
                <c:pt idx="135">
                  <c:v>71.06</c:v>
                </c:pt>
                <c:pt idx="136">
                  <c:v>64.534999999999997</c:v>
                </c:pt>
                <c:pt idx="137">
                  <c:v>66.36</c:v>
                </c:pt>
                <c:pt idx="138">
                  <c:v>64.754999999999995</c:v>
                </c:pt>
                <c:pt idx="139">
                  <c:v>63.655000000000001</c:v>
                </c:pt>
                <c:pt idx="140">
                  <c:v>66.655000000000001</c:v>
                </c:pt>
                <c:pt idx="141">
                  <c:v>82.13</c:v>
                </c:pt>
                <c:pt idx="142">
                  <c:v>68.91</c:v>
                </c:pt>
                <c:pt idx="143">
                  <c:v>70.745000000000005</c:v>
                </c:pt>
                <c:pt idx="144">
                  <c:v>66.84</c:v>
                </c:pt>
                <c:pt idx="145">
                  <c:v>66.990000000000009</c:v>
                </c:pt>
                <c:pt idx="146">
                  <c:v>65.944999999999993</c:v>
                </c:pt>
                <c:pt idx="147">
                  <c:v>65.63</c:v>
                </c:pt>
                <c:pt idx="148">
                  <c:v>69.8</c:v>
                </c:pt>
                <c:pt idx="149">
                  <c:v>66.864999999999995</c:v>
                </c:pt>
                <c:pt idx="150">
                  <c:v>59.465000000000003</c:v>
                </c:pt>
                <c:pt idx="151">
                  <c:v>62.045000000000002</c:v>
                </c:pt>
                <c:pt idx="152">
                  <c:v>80.875</c:v>
                </c:pt>
                <c:pt idx="153">
                  <c:v>72.555000000000007</c:v>
                </c:pt>
                <c:pt idx="154">
                  <c:v>67.265000000000001</c:v>
                </c:pt>
                <c:pt idx="155">
                  <c:v>69.425000000000011</c:v>
                </c:pt>
                <c:pt idx="156">
                  <c:v>65.974999999999994</c:v>
                </c:pt>
                <c:pt idx="157">
                  <c:v>61.085000000000001</c:v>
                </c:pt>
                <c:pt idx="158">
                  <c:v>65.64</c:v>
                </c:pt>
                <c:pt idx="159">
                  <c:v>73.534999999999997</c:v>
                </c:pt>
                <c:pt idx="160">
                  <c:v>63.225000000000001</c:v>
                </c:pt>
                <c:pt idx="161">
                  <c:v>66.754999999999995</c:v>
                </c:pt>
                <c:pt idx="162">
                  <c:v>62.994999999999997</c:v>
                </c:pt>
                <c:pt idx="163">
                  <c:v>53.875</c:v>
                </c:pt>
                <c:pt idx="164">
                  <c:v>60.98</c:v>
                </c:pt>
                <c:pt idx="165">
                  <c:v>58.01</c:v>
                </c:pt>
                <c:pt idx="166">
                  <c:v>58</c:v>
                </c:pt>
                <c:pt idx="167">
                  <c:v>79.625</c:v>
                </c:pt>
                <c:pt idx="168">
                  <c:v>60.239999999999995</c:v>
                </c:pt>
                <c:pt idx="169">
                  <c:v>72.03</c:v>
                </c:pt>
                <c:pt idx="170">
                  <c:v>58.614999999999995</c:v>
                </c:pt>
                <c:pt idx="171">
                  <c:v>73.414999999999992</c:v>
                </c:pt>
                <c:pt idx="172">
                  <c:v>71.650000000000006</c:v>
                </c:pt>
                <c:pt idx="173">
                  <c:v>69.45</c:v>
                </c:pt>
                <c:pt idx="174">
                  <c:v>73.655000000000001</c:v>
                </c:pt>
                <c:pt idx="175">
                  <c:v>52.805</c:v>
                </c:pt>
                <c:pt idx="176">
                  <c:v>47.355000000000004</c:v>
                </c:pt>
                <c:pt idx="177">
                  <c:v>71.355000000000004</c:v>
                </c:pt>
                <c:pt idx="178">
                  <c:v>60.984999999999999</c:v>
                </c:pt>
                <c:pt idx="179">
                  <c:v>60.14</c:v>
                </c:pt>
                <c:pt idx="180">
                  <c:v>45.545000000000002</c:v>
                </c:pt>
                <c:pt idx="181">
                  <c:v>52.164999999999999</c:v>
                </c:pt>
                <c:pt idx="182">
                  <c:v>49.034999999999997</c:v>
                </c:pt>
                <c:pt idx="183">
                  <c:v>47.099999999999994</c:v>
                </c:pt>
                <c:pt idx="184">
                  <c:v>64.795000000000002</c:v>
                </c:pt>
                <c:pt idx="185">
                  <c:v>67.739999999999995</c:v>
                </c:pt>
                <c:pt idx="186">
                  <c:v>61.179999999999993</c:v>
                </c:pt>
                <c:pt idx="187">
                  <c:v>61.795000000000002</c:v>
                </c:pt>
                <c:pt idx="188">
                  <c:v>53.18</c:v>
                </c:pt>
                <c:pt idx="189">
                  <c:v>35.585000000000001</c:v>
                </c:pt>
                <c:pt idx="190">
                  <c:v>50.85</c:v>
                </c:pt>
                <c:pt idx="191">
                  <c:v>49.97</c:v>
                </c:pt>
                <c:pt idx="192">
                  <c:v>53.454999999999998</c:v>
                </c:pt>
                <c:pt idx="193">
                  <c:v>42.775000000000006</c:v>
                </c:pt>
                <c:pt idx="194">
                  <c:v>54.74</c:v>
                </c:pt>
                <c:pt idx="195">
                  <c:v>48.55</c:v>
                </c:pt>
                <c:pt idx="196">
                  <c:v>48.405000000000001</c:v>
                </c:pt>
                <c:pt idx="197">
                  <c:v>81.245000000000005</c:v>
                </c:pt>
              </c:numCache>
            </c:numRef>
          </c:xVal>
          <c:yVal>
            <c:numRef>
              <c:f>Sheet1!$W$60:$W$257</c:f>
              <c:numCache>
                <c:formatCode>General</c:formatCode>
                <c:ptCount val="198"/>
                <c:pt idx="0">
                  <c:v>1.7605130633614152</c:v>
                </c:pt>
                <c:pt idx="1">
                  <c:v>2.8505282385016102</c:v>
                </c:pt>
                <c:pt idx="2">
                  <c:v>3.2630784491254445</c:v>
                </c:pt>
                <c:pt idx="3">
                  <c:v>2.845176287282797</c:v>
                </c:pt>
                <c:pt idx="4">
                  <c:v>2.6983955306871508</c:v>
                </c:pt>
                <c:pt idx="5">
                  <c:v>1.8997245574946788</c:v>
                </c:pt>
                <c:pt idx="6">
                  <c:v>1.8257319833637808</c:v>
                </c:pt>
                <c:pt idx="7">
                  <c:v>2.4575666614550329</c:v>
                </c:pt>
                <c:pt idx="8">
                  <c:v>2.1876435114875079</c:v>
                </c:pt>
                <c:pt idx="9">
                  <c:v>2.0762970498514051</c:v>
                </c:pt>
                <c:pt idx="10">
                  <c:v>-1.6085457050385088</c:v>
                </c:pt>
                <c:pt idx="11">
                  <c:v>-1.129550871219223</c:v>
                </c:pt>
                <c:pt idx="12">
                  <c:v>-1.345032951287692</c:v>
                </c:pt>
                <c:pt idx="13">
                  <c:v>-1.5362031159751695</c:v>
                </c:pt>
                <c:pt idx="14">
                  <c:v>-0.44446724212166089</c:v>
                </c:pt>
                <c:pt idx="15">
                  <c:v>-1.4311110908025313</c:v>
                </c:pt>
                <c:pt idx="16">
                  <c:v>-1.211936083336326</c:v>
                </c:pt>
                <c:pt idx="17">
                  <c:v>-1.0191759914635838</c:v>
                </c:pt>
                <c:pt idx="18">
                  <c:v>0.4479011778452815</c:v>
                </c:pt>
                <c:pt idx="19">
                  <c:v>0.39013140454066786</c:v>
                </c:pt>
                <c:pt idx="20">
                  <c:v>-1.5609958895566933E-2</c:v>
                </c:pt>
                <c:pt idx="21">
                  <c:v>-0.36802261892623278</c:v>
                </c:pt>
                <c:pt idx="22">
                  <c:v>8.6589585866292396E-2</c:v>
                </c:pt>
                <c:pt idx="23">
                  <c:v>-2.4150200358358802</c:v>
                </c:pt>
                <c:pt idx="24">
                  <c:v>-1.9672873918767237</c:v>
                </c:pt>
                <c:pt idx="25">
                  <c:v>-0.21493414704994507</c:v>
                </c:pt>
                <c:pt idx="26">
                  <c:v>0.18952145531090991</c:v>
                </c:pt>
                <c:pt idx="27">
                  <c:v>-1.4928059586122373</c:v>
                </c:pt>
                <c:pt idx="28">
                  <c:v>-4.7059971114246153</c:v>
                </c:pt>
                <c:pt idx="29">
                  <c:v>-0.25821118864824655</c:v>
                </c:pt>
                <c:pt idx="30">
                  <c:v>-1.8657872301757266</c:v>
                </c:pt>
                <c:pt idx="31">
                  <c:v>0.17057150423376299</c:v>
                </c:pt>
                <c:pt idx="32">
                  <c:v>-2.4349622376419404</c:v>
                </c:pt>
                <c:pt idx="33">
                  <c:v>-0.15002229552425206</c:v>
                </c:pt>
                <c:pt idx="34">
                  <c:v>-0.20037360406463733</c:v>
                </c:pt>
                <c:pt idx="35">
                  <c:v>-1.3522379897578389</c:v>
                </c:pt>
                <c:pt idx="36">
                  <c:v>0.21645881433822467</c:v>
                </c:pt>
                <c:pt idx="37">
                  <c:v>1.9574426689920728</c:v>
                </c:pt>
                <c:pt idx="38">
                  <c:v>2.1601023396171115</c:v>
                </c:pt>
                <c:pt idx="39">
                  <c:v>-0.1064259126758742</c:v>
                </c:pt>
                <c:pt idx="40">
                  <c:v>1.625149482047604</c:v>
                </c:pt>
                <c:pt idx="41">
                  <c:v>-4.3991837448602524</c:v>
                </c:pt>
                <c:pt idx="42">
                  <c:v>-0.93266227163236692</c:v>
                </c:pt>
                <c:pt idx="43">
                  <c:v>-2.0633920049735934</c:v>
                </c:pt>
                <c:pt idx="44">
                  <c:v>1.8989786746817288</c:v>
                </c:pt>
                <c:pt idx="45">
                  <c:v>1.5826738617678444</c:v>
                </c:pt>
                <c:pt idx="46">
                  <c:v>0.62234548176431304</c:v>
                </c:pt>
                <c:pt idx="47">
                  <c:v>1.1832137400302543</c:v>
                </c:pt>
                <c:pt idx="48">
                  <c:v>1.6281559418362974</c:v>
                </c:pt>
                <c:pt idx="49">
                  <c:v>0.89220857384952978</c:v>
                </c:pt>
                <c:pt idx="50">
                  <c:v>1.3098766405496463</c:v>
                </c:pt>
                <c:pt idx="51">
                  <c:v>-3.7053939412587056E-2</c:v>
                </c:pt>
                <c:pt idx="52">
                  <c:v>2.8640797386078276</c:v>
                </c:pt>
                <c:pt idx="53">
                  <c:v>1.1463341791968702</c:v>
                </c:pt>
                <c:pt idx="54">
                  <c:v>-1.981612222709515</c:v>
                </c:pt>
                <c:pt idx="55">
                  <c:v>0.17631512735836452</c:v>
                </c:pt>
                <c:pt idx="56">
                  <c:v>0.31047431700598338</c:v>
                </c:pt>
                <c:pt idx="57">
                  <c:v>1.0590258171122429</c:v>
                </c:pt>
                <c:pt idx="58">
                  <c:v>1.3737277873890434</c:v>
                </c:pt>
                <c:pt idx="59">
                  <c:v>0.68090537794560646</c:v>
                </c:pt>
                <c:pt idx="60">
                  <c:v>-1.2849224344407162E-2</c:v>
                </c:pt>
                <c:pt idx="61">
                  <c:v>-1.3005644334750173</c:v>
                </c:pt>
                <c:pt idx="62">
                  <c:v>1.6477765427039373</c:v>
                </c:pt>
                <c:pt idx="63">
                  <c:v>-5.8760105664134699E-2</c:v>
                </c:pt>
                <c:pt idx="64">
                  <c:v>1.8083551673217642</c:v>
                </c:pt>
                <c:pt idx="65">
                  <c:v>4.6576670414481214E-2</c:v>
                </c:pt>
                <c:pt idx="66">
                  <c:v>-1.4335069586830684</c:v>
                </c:pt>
                <c:pt idx="67">
                  <c:v>0.82954050714941729</c:v>
                </c:pt>
                <c:pt idx="68">
                  <c:v>-3.2876667910091157</c:v>
                </c:pt>
                <c:pt idx="69">
                  <c:v>-1.6228682761829418</c:v>
                </c:pt>
                <c:pt idx="70">
                  <c:v>1.3875537460032206</c:v>
                </c:pt>
                <c:pt idx="71">
                  <c:v>-2.1237084438568843</c:v>
                </c:pt>
                <c:pt idx="72">
                  <c:v>1.0228966584685537</c:v>
                </c:pt>
                <c:pt idx="73">
                  <c:v>-1.2331091503905753</c:v>
                </c:pt>
                <c:pt idx="74">
                  <c:v>1.0982350515571397</c:v>
                </c:pt>
                <c:pt idx="75">
                  <c:v>-8.3108507712168489E-2</c:v>
                </c:pt>
                <c:pt idx="76">
                  <c:v>-0.68351147805981327</c:v>
                </c:pt>
                <c:pt idx="77">
                  <c:v>2.4467629804481277</c:v>
                </c:pt>
                <c:pt idx="78">
                  <c:v>-0.82720602246752151</c:v>
                </c:pt>
                <c:pt idx="79">
                  <c:v>-0.52700679698207864</c:v>
                </c:pt>
                <c:pt idx="80">
                  <c:v>1.6790067652737122</c:v>
                </c:pt>
                <c:pt idx="81">
                  <c:v>-0.63525800767676799</c:v>
                </c:pt>
                <c:pt idx="82">
                  <c:v>5.8533081280316424E-2</c:v>
                </c:pt>
                <c:pt idx="83">
                  <c:v>-1.9213361471916102</c:v>
                </c:pt>
                <c:pt idx="84">
                  <c:v>-0.18150340538673504</c:v>
                </c:pt>
                <c:pt idx="85">
                  <c:v>-0.62432355514178539</c:v>
                </c:pt>
                <c:pt idx="86">
                  <c:v>1.4425773172184648</c:v>
                </c:pt>
                <c:pt idx="87">
                  <c:v>-1.280898949865275</c:v>
                </c:pt>
                <c:pt idx="88">
                  <c:v>0.71134483496031464</c:v>
                </c:pt>
                <c:pt idx="89">
                  <c:v>0.55117983645354229</c:v>
                </c:pt>
                <c:pt idx="90">
                  <c:v>1.371096207356004</c:v>
                </c:pt>
                <c:pt idx="91">
                  <c:v>1.390577640620478</c:v>
                </c:pt>
                <c:pt idx="92">
                  <c:v>4.9890903943712743</c:v>
                </c:pt>
                <c:pt idx="93">
                  <c:v>0.20379462433645301</c:v>
                </c:pt>
                <c:pt idx="94">
                  <c:v>0.9156225233626003</c:v>
                </c:pt>
                <c:pt idx="95">
                  <c:v>4.9689961095102859</c:v>
                </c:pt>
                <c:pt idx="96">
                  <c:v>-0.30621893379374399</c:v>
                </c:pt>
                <c:pt idx="97">
                  <c:v>8.0026463916226476E-2</c:v>
                </c:pt>
                <c:pt idx="98">
                  <c:v>-0.38680595448666111</c:v>
                </c:pt>
                <c:pt idx="99">
                  <c:v>1.8793945604811739</c:v>
                </c:pt>
                <c:pt idx="100">
                  <c:v>0.60622084249735053</c:v>
                </c:pt>
                <c:pt idx="101">
                  <c:v>1.6645983053433611</c:v>
                </c:pt>
                <c:pt idx="102">
                  <c:v>0.6503160975643425</c:v>
                </c:pt>
                <c:pt idx="103">
                  <c:v>1.5047481287099345</c:v>
                </c:pt>
                <c:pt idx="104">
                  <c:v>2.5249777044757593</c:v>
                </c:pt>
                <c:pt idx="105">
                  <c:v>1.7250164508311769</c:v>
                </c:pt>
                <c:pt idx="106">
                  <c:v>1.5445382474610483</c:v>
                </c:pt>
                <c:pt idx="107">
                  <c:v>1.6204255575655111</c:v>
                </c:pt>
                <c:pt idx="108">
                  <c:v>2.2683574270101303</c:v>
                </c:pt>
                <c:pt idx="109">
                  <c:v>0.73501193145443722</c:v>
                </c:pt>
                <c:pt idx="110">
                  <c:v>4.7070587504829433</c:v>
                </c:pt>
                <c:pt idx="111">
                  <c:v>0.80674166892126209</c:v>
                </c:pt>
                <c:pt idx="112">
                  <c:v>2.7394013395462906</c:v>
                </c:pt>
                <c:pt idx="113">
                  <c:v>0.74747689597076317</c:v>
                </c:pt>
                <c:pt idx="114">
                  <c:v>1.3275262980896372</c:v>
                </c:pt>
                <c:pt idx="115">
                  <c:v>0.77288084064996099</c:v>
                </c:pt>
                <c:pt idx="116">
                  <c:v>0.46941361231969836</c:v>
                </c:pt>
                <c:pt idx="117">
                  <c:v>0.52140941221936998</c:v>
                </c:pt>
                <c:pt idx="118">
                  <c:v>2.8284113485057247</c:v>
                </c:pt>
                <c:pt idx="119">
                  <c:v>0.59654244343579421</c:v>
                </c:pt>
                <c:pt idx="120">
                  <c:v>-2.7151956901060856</c:v>
                </c:pt>
                <c:pt idx="121">
                  <c:v>0.35178655166336625</c:v>
                </c:pt>
                <c:pt idx="122">
                  <c:v>-0.25808881319525767</c:v>
                </c:pt>
                <c:pt idx="123">
                  <c:v>2.221010318570066</c:v>
                </c:pt>
                <c:pt idx="124">
                  <c:v>-2.1338498711483993</c:v>
                </c:pt>
                <c:pt idx="125">
                  <c:v>-6.0357894898641007</c:v>
                </c:pt>
                <c:pt idx="126">
                  <c:v>-4.4640962390643537</c:v>
                </c:pt>
                <c:pt idx="127">
                  <c:v>3.2443884240944811</c:v>
                </c:pt>
                <c:pt idx="128">
                  <c:v>2.9600565031728365E-2</c:v>
                </c:pt>
                <c:pt idx="129">
                  <c:v>-1.1079283340652353</c:v>
                </c:pt>
                <c:pt idx="130">
                  <c:v>1.3074510650671414</c:v>
                </c:pt>
                <c:pt idx="131">
                  <c:v>-2.5147523563930463</c:v>
                </c:pt>
                <c:pt idx="132">
                  <c:v>-2.6010549096185684</c:v>
                </c:pt>
                <c:pt idx="133">
                  <c:v>-2.4668760254540132</c:v>
                </c:pt>
                <c:pt idx="134">
                  <c:v>-2.6962783489976658</c:v>
                </c:pt>
                <c:pt idx="135">
                  <c:v>-2.3405560373999492</c:v>
                </c:pt>
                <c:pt idx="136">
                  <c:v>-3.765229917084767</c:v>
                </c:pt>
                <c:pt idx="137">
                  <c:v>-5.4011065714257995</c:v>
                </c:pt>
                <c:pt idx="138">
                  <c:v>-7.097842445279305</c:v>
                </c:pt>
                <c:pt idx="139">
                  <c:v>-3.7797798043066422</c:v>
                </c:pt>
                <c:pt idx="140">
                  <c:v>-0.97176882514119711</c:v>
                </c:pt>
                <c:pt idx="141">
                  <c:v>-1.4276955242794998</c:v>
                </c:pt>
                <c:pt idx="142">
                  <c:v>-2.2097972391351846</c:v>
                </c:pt>
                <c:pt idx="143">
                  <c:v>-5.3747190212334317E-2</c:v>
                </c:pt>
                <c:pt idx="144">
                  <c:v>-1.0836248147593324</c:v>
                </c:pt>
                <c:pt idx="145">
                  <c:v>-3.2247242658010578</c:v>
                </c:pt>
                <c:pt idx="146">
                  <c:v>-3.7785647568770173</c:v>
                </c:pt>
                <c:pt idx="147">
                  <c:v>-1.1417559096893797</c:v>
                </c:pt>
                <c:pt idx="148">
                  <c:v>1.2516793513505604</c:v>
                </c:pt>
                <c:pt idx="149">
                  <c:v>1.798691943400371</c:v>
                </c:pt>
                <c:pt idx="150">
                  <c:v>2.252931528125643</c:v>
                </c:pt>
                <c:pt idx="151">
                  <c:v>-3.7299790297920765</c:v>
                </c:pt>
                <c:pt idx="152">
                  <c:v>-0.66699678389704786</c:v>
                </c:pt>
                <c:pt idx="153">
                  <c:v>0.26998610055080974</c:v>
                </c:pt>
                <c:pt idx="154">
                  <c:v>-1.3092399260442136</c:v>
                </c:pt>
                <c:pt idx="155">
                  <c:v>0.26692797895486819</c:v>
                </c:pt>
                <c:pt idx="156">
                  <c:v>-2.1477846470853592</c:v>
                </c:pt>
                <c:pt idx="157">
                  <c:v>-5.3399425431250194</c:v>
                </c:pt>
                <c:pt idx="158">
                  <c:v>-5.9198292064255043</c:v>
                </c:pt>
                <c:pt idx="159">
                  <c:v>-0.54619697958845848</c:v>
                </c:pt>
                <c:pt idx="160">
                  <c:v>0.13237195534631496</c:v>
                </c:pt>
                <c:pt idx="161">
                  <c:v>-1.0825017925023417</c:v>
                </c:pt>
                <c:pt idx="162">
                  <c:v>-1.3819422197230438</c:v>
                </c:pt>
                <c:pt idx="163">
                  <c:v>-3.0240955963859548</c:v>
                </c:pt>
                <c:pt idx="164">
                  <c:v>-0.36767292739581592</c:v>
                </c:pt>
                <c:pt idx="165">
                  <c:v>2.8450962032303977</c:v>
                </c:pt>
                <c:pt idx="166">
                  <c:v>2.5231694999665137</c:v>
                </c:pt>
                <c:pt idx="167">
                  <c:v>-0.2028346918826287</c:v>
                </c:pt>
                <c:pt idx="168">
                  <c:v>0.60975103107671202</c:v>
                </c:pt>
                <c:pt idx="169">
                  <c:v>-1.8636658208031207</c:v>
                </c:pt>
                <c:pt idx="170">
                  <c:v>-4.9008382493045701</c:v>
                </c:pt>
                <c:pt idx="171">
                  <c:v>-2.4693174187550824</c:v>
                </c:pt>
                <c:pt idx="172">
                  <c:v>-0.91688054483076087</c:v>
                </c:pt>
                <c:pt idx="173">
                  <c:v>0.7692447371146045</c:v>
                </c:pt>
                <c:pt idx="174">
                  <c:v>-1.3830765404218539</c:v>
                </c:pt>
                <c:pt idx="175">
                  <c:v>3.324747154378386</c:v>
                </c:pt>
                <c:pt idx="176">
                  <c:v>3.9946938755611683</c:v>
                </c:pt>
                <c:pt idx="177">
                  <c:v>3.5437817088846373</c:v>
                </c:pt>
                <c:pt idx="178">
                  <c:v>-5.1042095757638748</c:v>
                </c:pt>
                <c:pt idx="179">
                  <c:v>4.5483998437873652E-2</c:v>
                </c:pt>
                <c:pt idx="180">
                  <c:v>-2.2190394152019763</c:v>
                </c:pt>
                <c:pt idx="181">
                  <c:v>3.1464381454897534</c:v>
                </c:pt>
                <c:pt idx="182">
                  <c:v>2.4083800238938196</c:v>
                </c:pt>
                <c:pt idx="183">
                  <c:v>4.4580629423321128</c:v>
                </c:pt>
                <c:pt idx="184">
                  <c:v>-0.30013563222375694</c:v>
                </c:pt>
                <c:pt idx="185">
                  <c:v>-1.0002215210097063</c:v>
                </c:pt>
                <c:pt idx="186">
                  <c:v>0.74086113788187902</c:v>
                </c:pt>
                <c:pt idx="187">
                  <c:v>0.24185338861079231</c:v>
                </c:pt>
                <c:pt idx="188">
                  <c:v>-5.150501473225944</c:v>
                </c:pt>
                <c:pt idx="189">
                  <c:v>-2.4530358660312146</c:v>
                </c:pt>
                <c:pt idx="190">
                  <c:v>3.4755766662889087</c:v>
                </c:pt>
                <c:pt idx="191">
                  <c:v>1.561026779067042</c:v>
                </c:pt>
                <c:pt idx="192">
                  <c:v>2.0649828665308974</c:v>
                </c:pt>
                <c:pt idx="193">
                  <c:v>6.0172637807019314</c:v>
                </c:pt>
                <c:pt idx="194">
                  <c:v>2.1800642359400797</c:v>
                </c:pt>
                <c:pt idx="195">
                  <c:v>3.8274349155954042</c:v>
                </c:pt>
                <c:pt idx="196">
                  <c:v>3.6619977182690633</c:v>
                </c:pt>
                <c:pt idx="197">
                  <c:v>-1.3257087631332922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9-485D-922C-CC4E8D10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56079"/>
        <c:axId val="480910735"/>
      </c:scatterChart>
      <c:valAx>
        <c:axId val="67545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10735"/>
        <c:crosses val="autoZero"/>
        <c:crossBetween val="midCat"/>
      </c:valAx>
      <c:valAx>
        <c:axId val="480910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456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Sheet1!$O$3:$O$200</c:f>
              <c:numCache>
                <c:formatCode>General</c:formatCode>
                <c:ptCount val="198"/>
                <c:pt idx="0">
                  <c:v>77.19</c:v>
                </c:pt>
                <c:pt idx="1">
                  <c:v>74.050000000000011</c:v>
                </c:pt>
                <c:pt idx="2">
                  <c:v>76.84</c:v>
                </c:pt>
                <c:pt idx="3">
                  <c:v>82.625</c:v>
                </c:pt>
                <c:pt idx="4">
                  <c:v>78.775000000000006</c:v>
                </c:pt>
                <c:pt idx="5">
                  <c:v>73.955000000000013</c:v>
                </c:pt>
                <c:pt idx="6">
                  <c:v>71.430000000000007</c:v>
                </c:pt>
                <c:pt idx="7">
                  <c:v>69.064999999999998</c:v>
                </c:pt>
                <c:pt idx="8">
                  <c:v>74.58</c:v>
                </c:pt>
                <c:pt idx="9">
                  <c:v>84.655000000000001</c:v>
                </c:pt>
                <c:pt idx="10">
                  <c:v>70.239999999999995</c:v>
                </c:pt>
                <c:pt idx="11">
                  <c:v>70.650000000000006</c:v>
                </c:pt>
                <c:pt idx="12">
                  <c:v>68.259999999999991</c:v>
                </c:pt>
                <c:pt idx="13">
                  <c:v>68.215000000000003</c:v>
                </c:pt>
                <c:pt idx="14">
                  <c:v>69.819999999999993</c:v>
                </c:pt>
                <c:pt idx="15">
                  <c:v>70.59</c:v>
                </c:pt>
                <c:pt idx="16">
                  <c:v>68.314999999999998</c:v>
                </c:pt>
                <c:pt idx="17">
                  <c:v>73.805000000000007</c:v>
                </c:pt>
                <c:pt idx="18">
                  <c:v>65.745000000000005</c:v>
                </c:pt>
                <c:pt idx="19">
                  <c:v>80.38</c:v>
                </c:pt>
                <c:pt idx="20">
                  <c:v>77.275000000000006</c:v>
                </c:pt>
                <c:pt idx="21">
                  <c:v>67.44</c:v>
                </c:pt>
                <c:pt idx="22">
                  <c:v>65.31</c:v>
                </c:pt>
                <c:pt idx="23">
                  <c:v>67.234999999999999</c:v>
                </c:pt>
                <c:pt idx="24">
                  <c:v>65.224999999999994</c:v>
                </c:pt>
                <c:pt idx="25">
                  <c:v>64.289999999999992</c:v>
                </c:pt>
                <c:pt idx="26">
                  <c:v>64.91</c:v>
                </c:pt>
                <c:pt idx="27">
                  <c:v>63.795000000000002</c:v>
                </c:pt>
                <c:pt idx="28">
                  <c:v>63.480000000000004</c:v>
                </c:pt>
                <c:pt idx="29">
                  <c:v>66.92</c:v>
                </c:pt>
                <c:pt idx="30">
                  <c:v>66.180000000000007</c:v>
                </c:pt>
                <c:pt idx="31">
                  <c:v>66.745000000000005</c:v>
                </c:pt>
                <c:pt idx="32">
                  <c:v>68.454999999999998</c:v>
                </c:pt>
                <c:pt idx="33">
                  <c:v>69.349999999999994</c:v>
                </c:pt>
                <c:pt idx="34">
                  <c:v>66.260000000000005</c:v>
                </c:pt>
                <c:pt idx="35">
                  <c:v>63.24</c:v>
                </c:pt>
                <c:pt idx="36">
                  <c:v>66.010000000000005</c:v>
                </c:pt>
                <c:pt idx="37">
                  <c:v>63.42</c:v>
                </c:pt>
                <c:pt idx="38">
                  <c:v>63.33</c:v>
                </c:pt>
                <c:pt idx="39">
                  <c:v>66.539999999999992</c:v>
                </c:pt>
                <c:pt idx="40">
                  <c:v>63.46</c:v>
                </c:pt>
                <c:pt idx="41">
                  <c:v>58.935000000000002</c:v>
                </c:pt>
                <c:pt idx="42">
                  <c:v>62.07</c:v>
                </c:pt>
                <c:pt idx="43">
                  <c:v>81.27000000000001</c:v>
                </c:pt>
                <c:pt idx="44">
                  <c:v>75.08</c:v>
                </c:pt>
                <c:pt idx="45">
                  <c:v>68.3</c:v>
                </c:pt>
                <c:pt idx="46">
                  <c:v>76.94</c:v>
                </c:pt>
                <c:pt idx="47">
                  <c:v>71.91</c:v>
                </c:pt>
                <c:pt idx="48">
                  <c:v>70.69</c:v>
                </c:pt>
                <c:pt idx="49">
                  <c:v>72.319999999999993</c:v>
                </c:pt>
                <c:pt idx="50">
                  <c:v>75.435000000000002</c:v>
                </c:pt>
                <c:pt idx="51">
                  <c:v>67.989999999999995</c:v>
                </c:pt>
                <c:pt idx="52">
                  <c:v>68.995000000000005</c:v>
                </c:pt>
                <c:pt idx="53">
                  <c:v>72.03</c:v>
                </c:pt>
                <c:pt idx="54">
                  <c:v>63.905000000000001</c:v>
                </c:pt>
                <c:pt idx="55">
                  <c:v>67.734999999999999</c:v>
                </c:pt>
                <c:pt idx="56">
                  <c:v>80.265000000000001</c:v>
                </c:pt>
                <c:pt idx="57">
                  <c:v>75.210000000000008</c:v>
                </c:pt>
                <c:pt idx="58">
                  <c:v>77.569999999999993</c:v>
                </c:pt>
                <c:pt idx="59">
                  <c:v>75.09</c:v>
                </c:pt>
                <c:pt idx="60">
                  <c:v>71.099999999999994</c:v>
                </c:pt>
                <c:pt idx="61">
                  <c:v>67.85499999999999</c:v>
                </c:pt>
                <c:pt idx="62">
                  <c:v>71.765000000000001</c:v>
                </c:pt>
                <c:pt idx="63">
                  <c:v>71.77000000000001</c:v>
                </c:pt>
                <c:pt idx="64">
                  <c:v>72.300000000000011</c:v>
                </c:pt>
                <c:pt idx="65">
                  <c:v>66.335000000000008</c:v>
                </c:pt>
                <c:pt idx="66">
                  <c:v>67.164999999999992</c:v>
                </c:pt>
                <c:pt idx="67">
                  <c:v>69.204999999999998</c:v>
                </c:pt>
                <c:pt idx="68">
                  <c:v>66.300000000000011</c:v>
                </c:pt>
                <c:pt idx="69">
                  <c:v>66.805000000000007</c:v>
                </c:pt>
                <c:pt idx="70">
                  <c:v>70.09</c:v>
                </c:pt>
                <c:pt idx="71">
                  <c:v>67.669999999999987</c:v>
                </c:pt>
                <c:pt idx="72">
                  <c:v>69.974999999999994</c:v>
                </c:pt>
                <c:pt idx="73">
                  <c:v>82.050000000000011</c:v>
                </c:pt>
                <c:pt idx="74">
                  <c:v>74.09</c:v>
                </c:pt>
                <c:pt idx="75">
                  <c:v>70.384999999999991</c:v>
                </c:pt>
                <c:pt idx="76">
                  <c:v>71.39500000000001</c:v>
                </c:pt>
                <c:pt idx="77">
                  <c:v>68.97</c:v>
                </c:pt>
                <c:pt idx="78">
                  <c:v>66.510000000000005</c:v>
                </c:pt>
                <c:pt idx="79">
                  <c:v>68.12</c:v>
                </c:pt>
                <c:pt idx="80">
                  <c:v>70.914999999999992</c:v>
                </c:pt>
                <c:pt idx="81">
                  <c:v>68.699999999999989</c:v>
                </c:pt>
                <c:pt idx="82">
                  <c:v>71.72999999999999</c:v>
                </c:pt>
                <c:pt idx="83">
                  <c:v>71.03</c:v>
                </c:pt>
                <c:pt idx="84">
                  <c:v>72.69</c:v>
                </c:pt>
                <c:pt idx="85">
                  <c:v>68.094999999999999</c:v>
                </c:pt>
                <c:pt idx="86">
                  <c:v>70.155000000000001</c:v>
                </c:pt>
                <c:pt idx="87">
                  <c:v>71.175000000000011</c:v>
                </c:pt>
                <c:pt idx="88">
                  <c:v>73.12</c:v>
                </c:pt>
                <c:pt idx="89">
                  <c:v>72.664999999999992</c:v>
                </c:pt>
                <c:pt idx="90">
                  <c:v>73.495000000000005</c:v>
                </c:pt>
                <c:pt idx="91">
                  <c:v>72.064999999999998</c:v>
                </c:pt>
                <c:pt idx="92">
                  <c:v>70.085000000000008</c:v>
                </c:pt>
                <c:pt idx="93">
                  <c:v>70.33</c:v>
                </c:pt>
                <c:pt idx="94">
                  <c:v>74.31</c:v>
                </c:pt>
                <c:pt idx="95">
                  <c:v>69.824999999999989</c:v>
                </c:pt>
                <c:pt idx="96">
                  <c:v>83.02000000000001</c:v>
                </c:pt>
                <c:pt idx="97">
                  <c:v>79.03</c:v>
                </c:pt>
                <c:pt idx="98">
                  <c:v>79.28</c:v>
                </c:pt>
                <c:pt idx="99">
                  <c:v>73.045000000000002</c:v>
                </c:pt>
                <c:pt idx="100">
                  <c:v>67.474999999999994</c:v>
                </c:pt>
                <c:pt idx="101">
                  <c:v>70.424999999999997</c:v>
                </c:pt>
                <c:pt idx="102">
                  <c:v>73.465000000000003</c:v>
                </c:pt>
                <c:pt idx="103">
                  <c:v>74.02</c:v>
                </c:pt>
                <c:pt idx="104">
                  <c:v>69.349999999999994</c:v>
                </c:pt>
                <c:pt idx="105">
                  <c:v>66.275000000000006</c:v>
                </c:pt>
                <c:pt idx="106">
                  <c:v>71.319999999999993</c:v>
                </c:pt>
                <c:pt idx="107">
                  <c:v>70.585000000000008</c:v>
                </c:pt>
                <c:pt idx="108">
                  <c:v>70.185000000000002</c:v>
                </c:pt>
                <c:pt idx="109">
                  <c:v>70.504999999999995</c:v>
                </c:pt>
                <c:pt idx="110">
                  <c:v>68.724999999999994</c:v>
                </c:pt>
                <c:pt idx="111">
                  <c:v>66.789999999999992</c:v>
                </c:pt>
                <c:pt idx="112">
                  <c:v>66.7</c:v>
                </c:pt>
                <c:pt idx="113">
                  <c:v>64.574999999999989</c:v>
                </c:pt>
                <c:pt idx="114">
                  <c:v>62.59</c:v>
                </c:pt>
                <c:pt idx="115">
                  <c:v>84.78</c:v>
                </c:pt>
                <c:pt idx="116">
                  <c:v>77.34</c:v>
                </c:pt>
                <c:pt idx="117">
                  <c:v>67.995000000000005</c:v>
                </c:pt>
                <c:pt idx="118">
                  <c:v>63.97</c:v>
                </c:pt>
                <c:pt idx="119">
                  <c:v>65.179999999999993</c:v>
                </c:pt>
                <c:pt idx="120">
                  <c:v>65.69</c:v>
                </c:pt>
                <c:pt idx="121">
                  <c:v>69.034999999999997</c:v>
                </c:pt>
                <c:pt idx="122">
                  <c:v>63.015000000000001</c:v>
                </c:pt>
                <c:pt idx="123">
                  <c:v>76.44</c:v>
                </c:pt>
                <c:pt idx="124">
                  <c:v>67.28</c:v>
                </c:pt>
                <c:pt idx="125">
                  <c:v>68.295000000000002</c:v>
                </c:pt>
                <c:pt idx="126">
                  <c:v>65.539999999999992</c:v>
                </c:pt>
                <c:pt idx="127">
                  <c:v>67.724999999999994</c:v>
                </c:pt>
                <c:pt idx="128">
                  <c:v>68.31</c:v>
                </c:pt>
                <c:pt idx="129">
                  <c:v>67.7</c:v>
                </c:pt>
                <c:pt idx="130">
                  <c:v>66.625</c:v>
                </c:pt>
                <c:pt idx="131">
                  <c:v>71.155000000000001</c:v>
                </c:pt>
                <c:pt idx="132">
                  <c:v>62.260000000000005</c:v>
                </c:pt>
                <c:pt idx="133">
                  <c:v>67.42</c:v>
                </c:pt>
                <c:pt idx="134">
                  <c:v>72.25</c:v>
                </c:pt>
                <c:pt idx="135">
                  <c:v>71.06</c:v>
                </c:pt>
                <c:pt idx="136">
                  <c:v>64.534999999999997</c:v>
                </c:pt>
                <c:pt idx="137">
                  <c:v>66.36</c:v>
                </c:pt>
                <c:pt idx="138">
                  <c:v>64.754999999999995</c:v>
                </c:pt>
                <c:pt idx="139">
                  <c:v>63.655000000000001</c:v>
                </c:pt>
                <c:pt idx="140">
                  <c:v>66.655000000000001</c:v>
                </c:pt>
                <c:pt idx="141">
                  <c:v>82.13</c:v>
                </c:pt>
                <c:pt idx="142">
                  <c:v>68.91</c:v>
                </c:pt>
                <c:pt idx="143">
                  <c:v>70.745000000000005</c:v>
                </c:pt>
                <c:pt idx="144">
                  <c:v>66.84</c:v>
                </c:pt>
                <c:pt idx="145">
                  <c:v>66.990000000000009</c:v>
                </c:pt>
                <c:pt idx="146">
                  <c:v>65.944999999999993</c:v>
                </c:pt>
                <c:pt idx="147">
                  <c:v>65.63</c:v>
                </c:pt>
                <c:pt idx="148">
                  <c:v>69.8</c:v>
                </c:pt>
                <c:pt idx="149">
                  <c:v>66.864999999999995</c:v>
                </c:pt>
                <c:pt idx="150">
                  <c:v>59.465000000000003</c:v>
                </c:pt>
                <c:pt idx="151">
                  <c:v>62.045000000000002</c:v>
                </c:pt>
                <c:pt idx="152">
                  <c:v>80.875</c:v>
                </c:pt>
                <c:pt idx="153">
                  <c:v>72.555000000000007</c:v>
                </c:pt>
                <c:pt idx="154">
                  <c:v>67.265000000000001</c:v>
                </c:pt>
                <c:pt idx="155">
                  <c:v>69.425000000000011</c:v>
                </c:pt>
                <c:pt idx="156">
                  <c:v>65.974999999999994</c:v>
                </c:pt>
                <c:pt idx="157">
                  <c:v>61.085000000000001</c:v>
                </c:pt>
                <c:pt idx="158">
                  <c:v>65.64</c:v>
                </c:pt>
                <c:pt idx="159">
                  <c:v>73.534999999999997</c:v>
                </c:pt>
                <c:pt idx="160">
                  <c:v>63.225000000000001</c:v>
                </c:pt>
                <c:pt idx="161">
                  <c:v>66.754999999999995</c:v>
                </c:pt>
                <c:pt idx="162">
                  <c:v>62.994999999999997</c:v>
                </c:pt>
                <c:pt idx="163">
                  <c:v>53.875</c:v>
                </c:pt>
                <c:pt idx="164">
                  <c:v>60.98</c:v>
                </c:pt>
                <c:pt idx="165">
                  <c:v>58.01</c:v>
                </c:pt>
                <c:pt idx="166">
                  <c:v>58</c:v>
                </c:pt>
                <c:pt idx="167">
                  <c:v>79.625</c:v>
                </c:pt>
                <c:pt idx="168">
                  <c:v>60.239999999999995</c:v>
                </c:pt>
                <c:pt idx="169">
                  <c:v>72.03</c:v>
                </c:pt>
                <c:pt idx="170">
                  <c:v>58.614999999999995</c:v>
                </c:pt>
                <c:pt idx="171">
                  <c:v>73.414999999999992</c:v>
                </c:pt>
                <c:pt idx="172">
                  <c:v>71.650000000000006</c:v>
                </c:pt>
                <c:pt idx="173">
                  <c:v>69.45</c:v>
                </c:pt>
                <c:pt idx="174">
                  <c:v>73.655000000000001</c:v>
                </c:pt>
                <c:pt idx="175">
                  <c:v>52.805</c:v>
                </c:pt>
                <c:pt idx="176">
                  <c:v>47.355000000000004</c:v>
                </c:pt>
                <c:pt idx="177">
                  <c:v>71.355000000000004</c:v>
                </c:pt>
                <c:pt idx="178">
                  <c:v>60.984999999999999</c:v>
                </c:pt>
                <c:pt idx="179">
                  <c:v>60.14</c:v>
                </c:pt>
                <c:pt idx="180">
                  <c:v>45.545000000000002</c:v>
                </c:pt>
                <c:pt idx="181">
                  <c:v>52.164999999999999</c:v>
                </c:pt>
                <c:pt idx="182">
                  <c:v>49.034999999999997</c:v>
                </c:pt>
                <c:pt idx="183">
                  <c:v>47.099999999999994</c:v>
                </c:pt>
                <c:pt idx="184">
                  <c:v>64.795000000000002</c:v>
                </c:pt>
                <c:pt idx="185">
                  <c:v>67.739999999999995</c:v>
                </c:pt>
                <c:pt idx="186">
                  <c:v>61.179999999999993</c:v>
                </c:pt>
                <c:pt idx="187">
                  <c:v>61.795000000000002</c:v>
                </c:pt>
                <c:pt idx="188">
                  <c:v>53.18</c:v>
                </c:pt>
                <c:pt idx="189">
                  <c:v>35.585000000000001</c:v>
                </c:pt>
                <c:pt idx="190">
                  <c:v>50.85</c:v>
                </c:pt>
                <c:pt idx="191">
                  <c:v>49.97</c:v>
                </c:pt>
                <c:pt idx="192">
                  <c:v>53.454999999999998</c:v>
                </c:pt>
                <c:pt idx="193">
                  <c:v>42.775000000000006</c:v>
                </c:pt>
                <c:pt idx="194">
                  <c:v>54.74</c:v>
                </c:pt>
                <c:pt idx="195">
                  <c:v>48.55</c:v>
                </c:pt>
                <c:pt idx="196">
                  <c:v>48.405000000000001</c:v>
                </c:pt>
                <c:pt idx="197">
                  <c:v>81.245000000000005</c:v>
                </c:pt>
              </c:numCache>
            </c:numRef>
          </c:xVal>
          <c:yVal>
            <c:numRef>
              <c:f>Sheet1!$P$3:$P$200</c:f>
              <c:numCache>
                <c:formatCode>General</c:formatCode>
                <c:ptCount val="198"/>
                <c:pt idx="0">
                  <c:v>72.61</c:v>
                </c:pt>
                <c:pt idx="1">
                  <c:v>72.735000000000014</c:v>
                </c:pt>
                <c:pt idx="2">
                  <c:v>74.004999999999995</c:v>
                </c:pt>
                <c:pt idx="3">
                  <c:v>75.364999999999995</c:v>
                </c:pt>
                <c:pt idx="4">
                  <c:v>74.034999999999997</c:v>
                </c:pt>
                <c:pt idx="5">
                  <c:v>71.754999999999995</c:v>
                </c:pt>
                <c:pt idx="6">
                  <c:v>70.905000000000001</c:v>
                </c:pt>
                <c:pt idx="7">
                  <c:v>70.81</c:v>
                </c:pt>
                <c:pt idx="8">
                  <c:v>72.235000000000014</c:v>
                </c:pt>
                <c:pt idx="9">
                  <c:v>75.22</c:v>
                </c:pt>
                <c:pt idx="10">
                  <c:v>67.10499999999999</c:v>
                </c:pt>
                <c:pt idx="11">
                  <c:v>67.710000000000008</c:v>
                </c:pt>
                <c:pt idx="12">
                  <c:v>66.759999999999991</c:v>
                </c:pt>
                <c:pt idx="13">
                  <c:v>66.555000000000007</c:v>
                </c:pt>
                <c:pt idx="14">
                  <c:v>68.14</c:v>
                </c:pt>
                <c:pt idx="15">
                  <c:v>67.39</c:v>
                </c:pt>
                <c:pt idx="16">
                  <c:v>66.91</c:v>
                </c:pt>
                <c:pt idx="17">
                  <c:v>68.789999999999992</c:v>
                </c:pt>
                <c:pt idx="18">
                  <c:v>67.78</c:v>
                </c:pt>
                <c:pt idx="19">
                  <c:v>72.22</c:v>
                </c:pt>
                <c:pt idx="20">
                  <c:v>70.86</c:v>
                </c:pt>
                <c:pt idx="21">
                  <c:v>67.485000000000014</c:v>
                </c:pt>
                <c:pt idx="22">
                  <c:v>67.284999999999997</c:v>
                </c:pt>
                <c:pt idx="23">
                  <c:v>65.375</c:v>
                </c:pt>
                <c:pt idx="24">
                  <c:v>65.204999999999998</c:v>
                </c:pt>
                <c:pt idx="25">
                  <c:v>66.67</c:v>
                </c:pt>
                <c:pt idx="26">
                  <c:v>67.265000000000001</c:v>
                </c:pt>
                <c:pt idx="27">
                  <c:v>65.240000000000009</c:v>
                </c:pt>
                <c:pt idx="28">
                  <c:v>61.93</c:v>
                </c:pt>
                <c:pt idx="29">
                  <c:v>67.435000000000002</c:v>
                </c:pt>
                <c:pt idx="30">
                  <c:v>65.599999999999994</c:v>
                </c:pt>
                <c:pt idx="31">
                  <c:v>67.81</c:v>
                </c:pt>
                <c:pt idx="32">
                  <c:v>65.72999999999999</c:v>
                </c:pt>
                <c:pt idx="33">
                  <c:v>68.289999999999992</c:v>
                </c:pt>
                <c:pt idx="34">
                  <c:v>67.290000000000006</c:v>
                </c:pt>
                <c:pt idx="35">
                  <c:v>65.210000000000008</c:v>
                </c:pt>
                <c:pt idx="36">
                  <c:v>67.63</c:v>
                </c:pt>
                <c:pt idx="37">
                  <c:v>68.575000000000003</c:v>
                </c:pt>
                <c:pt idx="38">
                  <c:v>68.75</c:v>
                </c:pt>
                <c:pt idx="39">
                  <c:v>67.47</c:v>
                </c:pt>
                <c:pt idx="40">
                  <c:v>68.254999999999995</c:v>
                </c:pt>
                <c:pt idx="41">
                  <c:v>60.84</c:v>
                </c:pt>
                <c:pt idx="42">
                  <c:v>65.27000000000001</c:v>
                </c:pt>
                <c:pt idx="43">
                  <c:v>70.039999999999992</c:v>
                </c:pt>
                <c:pt idx="44">
                  <c:v>72.099999999999994</c:v>
                </c:pt>
                <c:pt idx="45">
                  <c:v>69.7</c:v>
                </c:pt>
                <c:pt idx="46">
                  <c:v>71.39500000000001</c:v>
                </c:pt>
                <c:pt idx="47">
                  <c:v>70.41</c:v>
                </c:pt>
                <c:pt idx="48">
                  <c:v>70.47999999999999</c:v>
                </c:pt>
                <c:pt idx="49">
                  <c:v>70.245000000000005</c:v>
                </c:pt>
                <c:pt idx="50">
                  <c:v>71.62</c:v>
                </c:pt>
                <c:pt idx="51">
                  <c:v>67.984999999999999</c:v>
                </c:pt>
                <c:pt idx="52">
                  <c:v>71.194999999999993</c:v>
                </c:pt>
                <c:pt idx="53">
                  <c:v>70.41</c:v>
                </c:pt>
                <c:pt idx="54">
                  <c:v>64.784999999999997</c:v>
                </c:pt>
                <c:pt idx="55">
                  <c:v>68.12</c:v>
                </c:pt>
                <c:pt idx="56">
                  <c:v>72.10499999999999</c:v>
                </c:pt>
                <c:pt idx="57">
                  <c:v>71.300000000000011</c:v>
                </c:pt>
                <c:pt idx="58">
                  <c:v>72.34</c:v>
                </c:pt>
                <c:pt idx="59">
                  <c:v>70.884999999999991</c:v>
                </c:pt>
                <c:pt idx="60">
                  <c:v>68.965000000000003</c:v>
                </c:pt>
                <c:pt idx="61">
                  <c:v>66.680000000000007</c:v>
                </c:pt>
                <c:pt idx="62">
                  <c:v>70.830000000000013</c:v>
                </c:pt>
                <c:pt idx="63">
                  <c:v>69.125</c:v>
                </c:pt>
                <c:pt idx="64">
                  <c:v>71.155000000000001</c:v>
                </c:pt>
                <c:pt idx="65">
                  <c:v>67.56</c:v>
                </c:pt>
                <c:pt idx="66">
                  <c:v>66.335000000000008</c:v>
                </c:pt>
                <c:pt idx="67">
                  <c:v>69.224999999999994</c:v>
                </c:pt>
                <c:pt idx="68">
                  <c:v>64.215000000000003</c:v>
                </c:pt>
                <c:pt idx="69">
                  <c:v>66.034999999999997</c:v>
                </c:pt>
                <c:pt idx="70">
                  <c:v>70.055000000000007</c:v>
                </c:pt>
                <c:pt idx="71">
                  <c:v>65.800000000000011</c:v>
                </c:pt>
                <c:pt idx="72">
                  <c:v>69.655000000000001</c:v>
                </c:pt>
                <c:pt idx="73">
                  <c:v>71.11</c:v>
                </c:pt>
                <c:pt idx="74">
                  <c:v>70.995000000000005</c:v>
                </c:pt>
                <c:pt idx="75">
                  <c:v>68.674999999999997</c:v>
                </c:pt>
                <c:pt idx="76">
                  <c:v>68.385000000000005</c:v>
                </c:pt>
                <c:pt idx="77">
                  <c:v>70.77</c:v>
                </c:pt>
                <c:pt idx="78">
                  <c:v>66.740000000000009</c:v>
                </c:pt>
                <c:pt idx="79">
                  <c:v>67.534999999999997</c:v>
                </c:pt>
                <c:pt idx="80">
                  <c:v>70.599999999999994</c:v>
                </c:pt>
                <c:pt idx="81">
                  <c:v>67.60499999999999</c:v>
                </c:pt>
                <c:pt idx="82">
                  <c:v>69.22999999999999</c:v>
                </c:pt>
                <c:pt idx="83">
                  <c:v>67.034999999999997</c:v>
                </c:pt>
                <c:pt idx="84">
                  <c:v>69.284999999999997</c:v>
                </c:pt>
                <c:pt idx="85">
                  <c:v>67.430000000000007</c:v>
                </c:pt>
                <c:pt idx="86">
                  <c:v>70.13</c:v>
                </c:pt>
                <c:pt idx="87">
                  <c:v>67.72</c:v>
                </c:pt>
                <c:pt idx="88">
                  <c:v>70.31</c:v>
                </c:pt>
                <c:pt idx="89">
                  <c:v>70.009999999999991</c:v>
                </c:pt>
                <c:pt idx="90">
                  <c:v>71.085000000000008</c:v>
                </c:pt>
                <c:pt idx="91">
                  <c:v>70.665000000000006</c:v>
                </c:pt>
                <c:pt idx="92">
                  <c:v>73.655000000000001</c:v>
                </c:pt>
                <c:pt idx="93">
                  <c:v>68.944999999999993</c:v>
                </c:pt>
                <c:pt idx="94">
                  <c:v>70.88</c:v>
                </c:pt>
                <c:pt idx="95">
                  <c:v>73.555000000000007</c:v>
                </c:pt>
                <c:pt idx="96">
                  <c:v>72.335000000000008</c:v>
                </c:pt>
                <c:pt idx="97">
                  <c:v>71.495000000000005</c:v>
                </c:pt>
                <c:pt idx="98">
                  <c:v>71.105000000000004</c:v>
                </c:pt>
                <c:pt idx="99">
                  <c:v>71.454999999999998</c:v>
                </c:pt>
                <c:pt idx="100">
                  <c:v>68.47</c:v>
                </c:pt>
                <c:pt idx="101">
                  <c:v>70.435000000000002</c:v>
                </c:pt>
                <c:pt idx="102">
                  <c:v>70.355000000000004</c:v>
                </c:pt>
                <c:pt idx="103">
                  <c:v>71.38</c:v>
                </c:pt>
                <c:pt idx="104">
                  <c:v>70.965000000000003</c:v>
                </c:pt>
                <c:pt idx="105">
                  <c:v>69.22</c:v>
                </c:pt>
                <c:pt idx="106">
                  <c:v>70.59</c:v>
                </c:pt>
                <c:pt idx="107">
                  <c:v>70.44</c:v>
                </c:pt>
                <c:pt idx="108">
                  <c:v>70.965000000000003</c:v>
                </c:pt>
                <c:pt idx="109">
                  <c:v>69.53</c:v>
                </c:pt>
                <c:pt idx="110">
                  <c:v>72.954999999999998</c:v>
                </c:pt>
                <c:pt idx="111">
                  <c:v>68.460000000000008</c:v>
                </c:pt>
                <c:pt idx="112">
                  <c:v>70.365000000000009</c:v>
                </c:pt>
                <c:pt idx="113">
                  <c:v>67.72</c:v>
                </c:pt>
                <c:pt idx="114">
                  <c:v>67.69</c:v>
                </c:pt>
                <c:pt idx="115">
                  <c:v>73.954999999999998</c:v>
                </c:pt>
                <c:pt idx="116">
                  <c:v>71.365000000000009</c:v>
                </c:pt>
                <c:pt idx="117">
                  <c:v>68.545000000000002</c:v>
                </c:pt>
                <c:pt idx="118">
                  <c:v>69.614999999999995</c:v>
                </c:pt>
                <c:pt idx="119">
                  <c:v>67.754999999999995</c:v>
                </c:pt>
                <c:pt idx="120">
                  <c:v>64.599999999999994</c:v>
                </c:pt>
                <c:pt idx="121">
                  <c:v>68.694999999999993</c:v>
                </c:pt>
                <c:pt idx="122">
                  <c:v>66.234999999999999</c:v>
                </c:pt>
                <c:pt idx="123">
                  <c:v>72.84</c:v>
                </c:pt>
                <c:pt idx="124">
                  <c:v>65.67</c:v>
                </c:pt>
                <c:pt idx="125">
                  <c:v>62.08</c:v>
                </c:pt>
                <c:pt idx="126">
                  <c:v>62.805</c:v>
                </c:pt>
                <c:pt idx="127">
                  <c:v>71.185000000000002</c:v>
                </c:pt>
                <c:pt idx="128">
                  <c:v>68.150000000000006</c:v>
                </c:pt>
                <c:pt idx="129">
                  <c:v>66.825000000000003</c:v>
                </c:pt>
                <c:pt idx="130">
                  <c:v>68.91</c:v>
                </c:pt>
                <c:pt idx="131">
                  <c:v>66.48</c:v>
                </c:pt>
                <c:pt idx="132">
                  <c:v>63.66</c:v>
                </c:pt>
                <c:pt idx="133">
                  <c:v>65.38</c:v>
                </c:pt>
                <c:pt idx="134">
                  <c:v>66.635000000000005</c:v>
                </c:pt>
                <c:pt idx="135">
                  <c:v>66.625</c:v>
                </c:pt>
                <c:pt idx="136">
                  <c:v>63.195000000000007</c:v>
                </c:pt>
                <c:pt idx="137">
                  <c:v>62.120000000000005</c:v>
                </c:pt>
                <c:pt idx="138">
                  <c:v>59.93</c:v>
                </c:pt>
                <c:pt idx="139">
                  <c:v>62.91</c:v>
                </c:pt>
                <c:pt idx="140">
                  <c:v>66.64</c:v>
                </c:pt>
                <c:pt idx="141">
                  <c:v>70.94</c:v>
                </c:pt>
                <c:pt idx="142">
                  <c:v>66.094999999999999</c:v>
                </c:pt>
                <c:pt idx="143">
                  <c:v>68.814999999999998</c:v>
                </c:pt>
                <c:pt idx="144">
                  <c:v>66.585000000000008</c:v>
                </c:pt>
                <c:pt idx="145">
                  <c:v>64.490000000000009</c:v>
                </c:pt>
                <c:pt idx="146">
                  <c:v>63.614999999999995</c:v>
                </c:pt>
                <c:pt idx="147">
                  <c:v>66.155000000000001</c:v>
                </c:pt>
                <c:pt idx="148">
                  <c:v>69.83</c:v>
                </c:pt>
                <c:pt idx="149">
                  <c:v>69.474999999999994</c:v>
                </c:pt>
                <c:pt idx="150">
                  <c:v>67.655000000000001</c:v>
                </c:pt>
                <c:pt idx="151">
                  <c:v>62.465000000000003</c:v>
                </c:pt>
                <c:pt idx="152">
                  <c:v>71.314999999999998</c:v>
                </c:pt>
                <c:pt idx="153">
                  <c:v>69.694999999999993</c:v>
                </c:pt>
                <c:pt idx="154">
                  <c:v>66.490000000000009</c:v>
                </c:pt>
                <c:pt idx="155">
                  <c:v>68.72999999999999</c:v>
                </c:pt>
                <c:pt idx="156">
                  <c:v>65.254999999999995</c:v>
                </c:pt>
                <c:pt idx="157">
                  <c:v>60.56</c:v>
                </c:pt>
                <c:pt idx="158">
                  <c:v>61.379999999999995</c:v>
                </c:pt>
                <c:pt idx="159">
                  <c:v>69.180000000000007</c:v>
                </c:pt>
                <c:pt idx="160">
                  <c:v>66.69</c:v>
                </c:pt>
                <c:pt idx="161">
                  <c:v>66.56</c:v>
                </c:pt>
                <c:pt idx="162">
                  <c:v>65.10499999999999</c:v>
                </c:pt>
                <c:pt idx="163">
                  <c:v>60.66</c:v>
                </c:pt>
                <c:pt idx="164">
                  <c:v>65.5</c:v>
                </c:pt>
                <c:pt idx="165">
                  <c:v>67.8</c:v>
                </c:pt>
                <c:pt idx="166">
                  <c:v>67.474999999999994</c:v>
                </c:pt>
                <c:pt idx="167">
                  <c:v>71.39500000000001</c:v>
                </c:pt>
                <c:pt idx="168">
                  <c:v>66.25</c:v>
                </c:pt>
                <c:pt idx="169">
                  <c:v>67.400000000000006</c:v>
                </c:pt>
                <c:pt idx="170">
                  <c:v>60.239999999999995</c:v>
                </c:pt>
                <c:pt idx="171">
                  <c:v>67.22</c:v>
                </c:pt>
                <c:pt idx="172">
                  <c:v>68.22999999999999</c:v>
                </c:pt>
                <c:pt idx="173">
                  <c:v>69.240000000000009</c:v>
                </c:pt>
                <c:pt idx="174">
                  <c:v>68.38</c:v>
                </c:pt>
                <c:pt idx="175">
                  <c:v>66.680000000000007</c:v>
                </c:pt>
                <c:pt idx="176">
                  <c:v>65.674999999999997</c:v>
                </c:pt>
                <c:pt idx="177">
                  <c:v>72.599999999999994</c:v>
                </c:pt>
                <c:pt idx="178">
                  <c:v>60.765000000000001</c:v>
                </c:pt>
                <c:pt idx="179">
                  <c:v>65.655000000000001</c:v>
                </c:pt>
                <c:pt idx="180">
                  <c:v>58.905000000000001</c:v>
                </c:pt>
                <c:pt idx="181">
                  <c:v>66.305000000000007</c:v>
                </c:pt>
                <c:pt idx="182">
                  <c:v>64.605000000000004</c:v>
                </c:pt>
                <c:pt idx="183">
                  <c:v>66.06</c:v>
                </c:pt>
                <c:pt idx="184">
                  <c:v>66.740000000000009</c:v>
                </c:pt>
                <c:pt idx="185">
                  <c:v>66.944999999999993</c:v>
                </c:pt>
                <c:pt idx="186">
                  <c:v>66.67</c:v>
                </c:pt>
                <c:pt idx="187">
                  <c:v>66.36</c:v>
                </c:pt>
                <c:pt idx="188">
                  <c:v>58.32</c:v>
                </c:pt>
                <c:pt idx="189">
                  <c:v>55.61</c:v>
                </c:pt>
                <c:pt idx="190">
                  <c:v>66.23</c:v>
                </c:pt>
                <c:pt idx="191">
                  <c:v>64.045000000000002</c:v>
                </c:pt>
                <c:pt idx="192">
                  <c:v>65.62</c:v>
                </c:pt>
                <c:pt idx="193">
                  <c:v>66.289999999999992</c:v>
                </c:pt>
                <c:pt idx="194">
                  <c:v>66.13</c:v>
                </c:pt>
                <c:pt idx="195">
                  <c:v>65.875</c:v>
                </c:pt>
                <c:pt idx="196">
                  <c:v>65.664999999999992</c:v>
                </c:pt>
                <c:pt idx="197">
                  <c:v>70.77000000000001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A-4D25-AE84-DEC63C9190D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Sheet1!$O$3:$O$200</c:f>
              <c:numCache>
                <c:formatCode>General</c:formatCode>
                <c:ptCount val="198"/>
                <c:pt idx="0">
                  <c:v>77.19</c:v>
                </c:pt>
                <c:pt idx="1">
                  <c:v>74.050000000000011</c:v>
                </c:pt>
                <c:pt idx="2">
                  <c:v>76.84</c:v>
                </c:pt>
                <c:pt idx="3">
                  <c:v>82.625</c:v>
                </c:pt>
                <c:pt idx="4">
                  <c:v>78.775000000000006</c:v>
                </c:pt>
                <c:pt idx="5">
                  <c:v>73.955000000000013</c:v>
                </c:pt>
                <c:pt idx="6">
                  <c:v>71.430000000000007</c:v>
                </c:pt>
                <c:pt idx="7">
                  <c:v>69.064999999999998</c:v>
                </c:pt>
                <c:pt idx="8">
                  <c:v>74.58</c:v>
                </c:pt>
                <c:pt idx="9">
                  <c:v>84.655000000000001</c:v>
                </c:pt>
                <c:pt idx="10">
                  <c:v>70.239999999999995</c:v>
                </c:pt>
                <c:pt idx="11">
                  <c:v>70.650000000000006</c:v>
                </c:pt>
                <c:pt idx="12">
                  <c:v>68.259999999999991</c:v>
                </c:pt>
                <c:pt idx="13">
                  <c:v>68.215000000000003</c:v>
                </c:pt>
                <c:pt idx="14">
                  <c:v>69.819999999999993</c:v>
                </c:pt>
                <c:pt idx="15">
                  <c:v>70.59</c:v>
                </c:pt>
                <c:pt idx="16">
                  <c:v>68.314999999999998</c:v>
                </c:pt>
                <c:pt idx="17">
                  <c:v>73.805000000000007</c:v>
                </c:pt>
                <c:pt idx="18">
                  <c:v>65.745000000000005</c:v>
                </c:pt>
                <c:pt idx="19">
                  <c:v>80.38</c:v>
                </c:pt>
                <c:pt idx="20">
                  <c:v>77.275000000000006</c:v>
                </c:pt>
                <c:pt idx="21">
                  <c:v>67.44</c:v>
                </c:pt>
                <c:pt idx="22">
                  <c:v>65.31</c:v>
                </c:pt>
                <c:pt idx="23">
                  <c:v>67.234999999999999</c:v>
                </c:pt>
                <c:pt idx="24">
                  <c:v>65.224999999999994</c:v>
                </c:pt>
                <c:pt idx="25">
                  <c:v>64.289999999999992</c:v>
                </c:pt>
                <c:pt idx="26">
                  <c:v>64.91</c:v>
                </c:pt>
                <c:pt idx="27">
                  <c:v>63.795000000000002</c:v>
                </c:pt>
                <c:pt idx="28">
                  <c:v>63.480000000000004</c:v>
                </c:pt>
                <c:pt idx="29">
                  <c:v>66.92</c:v>
                </c:pt>
                <c:pt idx="30">
                  <c:v>66.180000000000007</c:v>
                </c:pt>
                <c:pt idx="31">
                  <c:v>66.745000000000005</c:v>
                </c:pt>
                <c:pt idx="32">
                  <c:v>68.454999999999998</c:v>
                </c:pt>
                <c:pt idx="33">
                  <c:v>69.349999999999994</c:v>
                </c:pt>
                <c:pt idx="34">
                  <c:v>66.260000000000005</c:v>
                </c:pt>
                <c:pt idx="35">
                  <c:v>63.24</c:v>
                </c:pt>
                <c:pt idx="36">
                  <c:v>66.010000000000005</c:v>
                </c:pt>
                <c:pt idx="37">
                  <c:v>63.42</c:v>
                </c:pt>
                <c:pt idx="38">
                  <c:v>63.33</c:v>
                </c:pt>
                <c:pt idx="39">
                  <c:v>66.539999999999992</c:v>
                </c:pt>
                <c:pt idx="40">
                  <c:v>63.46</c:v>
                </c:pt>
                <c:pt idx="41">
                  <c:v>58.935000000000002</c:v>
                </c:pt>
                <c:pt idx="42">
                  <c:v>62.07</c:v>
                </c:pt>
                <c:pt idx="43">
                  <c:v>81.27000000000001</c:v>
                </c:pt>
                <c:pt idx="44">
                  <c:v>75.08</c:v>
                </c:pt>
                <c:pt idx="45">
                  <c:v>68.3</c:v>
                </c:pt>
                <c:pt idx="46">
                  <c:v>76.94</c:v>
                </c:pt>
                <c:pt idx="47">
                  <c:v>71.91</c:v>
                </c:pt>
                <c:pt idx="48">
                  <c:v>70.69</c:v>
                </c:pt>
                <c:pt idx="49">
                  <c:v>72.319999999999993</c:v>
                </c:pt>
                <c:pt idx="50">
                  <c:v>75.435000000000002</c:v>
                </c:pt>
                <c:pt idx="51">
                  <c:v>67.989999999999995</c:v>
                </c:pt>
                <c:pt idx="52">
                  <c:v>68.995000000000005</c:v>
                </c:pt>
                <c:pt idx="53">
                  <c:v>72.03</c:v>
                </c:pt>
                <c:pt idx="54">
                  <c:v>63.905000000000001</c:v>
                </c:pt>
                <c:pt idx="55">
                  <c:v>67.734999999999999</c:v>
                </c:pt>
                <c:pt idx="56">
                  <c:v>80.265000000000001</c:v>
                </c:pt>
                <c:pt idx="57">
                  <c:v>75.210000000000008</c:v>
                </c:pt>
                <c:pt idx="58">
                  <c:v>77.569999999999993</c:v>
                </c:pt>
                <c:pt idx="59">
                  <c:v>75.09</c:v>
                </c:pt>
                <c:pt idx="60">
                  <c:v>71.099999999999994</c:v>
                </c:pt>
                <c:pt idx="61">
                  <c:v>67.85499999999999</c:v>
                </c:pt>
                <c:pt idx="62">
                  <c:v>71.765000000000001</c:v>
                </c:pt>
                <c:pt idx="63">
                  <c:v>71.77000000000001</c:v>
                </c:pt>
                <c:pt idx="64">
                  <c:v>72.300000000000011</c:v>
                </c:pt>
                <c:pt idx="65">
                  <c:v>66.335000000000008</c:v>
                </c:pt>
                <c:pt idx="66">
                  <c:v>67.164999999999992</c:v>
                </c:pt>
                <c:pt idx="67">
                  <c:v>69.204999999999998</c:v>
                </c:pt>
                <c:pt idx="68">
                  <c:v>66.300000000000011</c:v>
                </c:pt>
                <c:pt idx="69">
                  <c:v>66.805000000000007</c:v>
                </c:pt>
                <c:pt idx="70">
                  <c:v>70.09</c:v>
                </c:pt>
                <c:pt idx="71">
                  <c:v>67.669999999999987</c:v>
                </c:pt>
                <c:pt idx="72">
                  <c:v>69.974999999999994</c:v>
                </c:pt>
                <c:pt idx="73">
                  <c:v>82.050000000000011</c:v>
                </c:pt>
                <c:pt idx="74">
                  <c:v>74.09</c:v>
                </c:pt>
                <c:pt idx="75">
                  <c:v>70.384999999999991</c:v>
                </c:pt>
                <c:pt idx="76">
                  <c:v>71.39500000000001</c:v>
                </c:pt>
                <c:pt idx="77">
                  <c:v>68.97</c:v>
                </c:pt>
                <c:pt idx="78">
                  <c:v>66.510000000000005</c:v>
                </c:pt>
                <c:pt idx="79">
                  <c:v>68.12</c:v>
                </c:pt>
                <c:pt idx="80">
                  <c:v>70.914999999999992</c:v>
                </c:pt>
                <c:pt idx="81">
                  <c:v>68.699999999999989</c:v>
                </c:pt>
                <c:pt idx="82">
                  <c:v>71.72999999999999</c:v>
                </c:pt>
                <c:pt idx="83">
                  <c:v>71.03</c:v>
                </c:pt>
                <c:pt idx="84">
                  <c:v>72.69</c:v>
                </c:pt>
                <c:pt idx="85">
                  <c:v>68.094999999999999</c:v>
                </c:pt>
                <c:pt idx="86">
                  <c:v>70.155000000000001</c:v>
                </c:pt>
                <c:pt idx="87">
                  <c:v>71.175000000000011</c:v>
                </c:pt>
                <c:pt idx="88">
                  <c:v>73.12</c:v>
                </c:pt>
                <c:pt idx="89">
                  <c:v>72.664999999999992</c:v>
                </c:pt>
                <c:pt idx="90">
                  <c:v>73.495000000000005</c:v>
                </c:pt>
                <c:pt idx="91">
                  <c:v>72.064999999999998</c:v>
                </c:pt>
                <c:pt idx="92">
                  <c:v>70.085000000000008</c:v>
                </c:pt>
                <c:pt idx="93">
                  <c:v>70.33</c:v>
                </c:pt>
                <c:pt idx="94">
                  <c:v>74.31</c:v>
                </c:pt>
                <c:pt idx="95">
                  <c:v>69.824999999999989</c:v>
                </c:pt>
                <c:pt idx="96">
                  <c:v>83.02000000000001</c:v>
                </c:pt>
                <c:pt idx="97">
                  <c:v>79.03</c:v>
                </c:pt>
                <c:pt idx="98">
                  <c:v>79.28</c:v>
                </c:pt>
                <c:pt idx="99">
                  <c:v>73.045000000000002</c:v>
                </c:pt>
                <c:pt idx="100">
                  <c:v>67.474999999999994</c:v>
                </c:pt>
                <c:pt idx="101">
                  <c:v>70.424999999999997</c:v>
                </c:pt>
                <c:pt idx="102">
                  <c:v>73.465000000000003</c:v>
                </c:pt>
                <c:pt idx="103">
                  <c:v>74.02</c:v>
                </c:pt>
                <c:pt idx="104">
                  <c:v>69.349999999999994</c:v>
                </c:pt>
                <c:pt idx="105">
                  <c:v>66.275000000000006</c:v>
                </c:pt>
                <c:pt idx="106">
                  <c:v>71.319999999999993</c:v>
                </c:pt>
                <c:pt idx="107">
                  <c:v>70.585000000000008</c:v>
                </c:pt>
                <c:pt idx="108">
                  <c:v>70.185000000000002</c:v>
                </c:pt>
                <c:pt idx="109">
                  <c:v>70.504999999999995</c:v>
                </c:pt>
                <c:pt idx="110">
                  <c:v>68.724999999999994</c:v>
                </c:pt>
                <c:pt idx="111">
                  <c:v>66.789999999999992</c:v>
                </c:pt>
                <c:pt idx="112">
                  <c:v>66.7</c:v>
                </c:pt>
                <c:pt idx="113">
                  <c:v>64.574999999999989</c:v>
                </c:pt>
                <c:pt idx="114">
                  <c:v>62.59</c:v>
                </c:pt>
                <c:pt idx="115">
                  <c:v>84.78</c:v>
                </c:pt>
                <c:pt idx="116">
                  <c:v>77.34</c:v>
                </c:pt>
                <c:pt idx="117">
                  <c:v>67.995000000000005</c:v>
                </c:pt>
                <c:pt idx="118">
                  <c:v>63.97</c:v>
                </c:pt>
                <c:pt idx="119">
                  <c:v>65.179999999999993</c:v>
                </c:pt>
                <c:pt idx="120">
                  <c:v>65.69</c:v>
                </c:pt>
                <c:pt idx="121">
                  <c:v>69.034999999999997</c:v>
                </c:pt>
                <c:pt idx="122">
                  <c:v>63.015000000000001</c:v>
                </c:pt>
                <c:pt idx="123">
                  <c:v>76.44</c:v>
                </c:pt>
                <c:pt idx="124">
                  <c:v>67.28</c:v>
                </c:pt>
                <c:pt idx="125">
                  <c:v>68.295000000000002</c:v>
                </c:pt>
                <c:pt idx="126">
                  <c:v>65.539999999999992</c:v>
                </c:pt>
                <c:pt idx="127">
                  <c:v>67.724999999999994</c:v>
                </c:pt>
                <c:pt idx="128">
                  <c:v>68.31</c:v>
                </c:pt>
                <c:pt idx="129">
                  <c:v>67.7</c:v>
                </c:pt>
                <c:pt idx="130">
                  <c:v>66.625</c:v>
                </c:pt>
                <c:pt idx="131">
                  <c:v>71.155000000000001</c:v>
                </c:pt>
                <c:pt idx="132">
                  <c:v>62.260000000000005</c:v>
                </c:pt>
                <c:pt idx="133">
                  <c:v>67.42</c:v>
                </c:pt>
                <c:pt idx="134">
                  <c:v>72.25</c:v>
                </c:pt>
                <c:pt idx="135">
                  <c:v>71.06</c:v>
                </c:pt>
                <c:pt idx="136">
                  <c:v>64.534999999999997</c:v>
                </c:pt>
                <c:pt idx="137">
                  <c:v>66.36</c:v>
                </c:pt>
                <c:pt idx="138">
                  <c:v>64.754999999999995</c:v>
                </c:pt>
                <c:pt idx="139">
                  <c:v>63.655000000000001</c:v>
                </c:pt>
                <c:pt idx="140">
                  <c:v>66.655000000000001</c:v>
                </c:pt>
                <c:pt idx="141">
                  <c:v>82.13</c:v>
                </c:pt>
                <c:pt idx="142">
                  <c:v>68.91</c:v>
                </c:pt>
                <c:pt idx="143">
                  <c:v>70.745000000000005</c:v>
                </c:pt>
                <c:pt idx="144">
                  <c:v>66.84</c:v>
                </c:pt>
                <c:pt idx="145">
                  <c:v>66.990000000000009</c:v>
                </c:pt>
                <c:pt idx="146">
                  <c:v>65.944999999999993</c:v>
                </c:pt>
                <c:pt idx="147">
                  <c:v>65.63</c:v>
                </c:pt>
                <c:pt idx="148">
                  <c:v>69.8</c:v>
                </c:pt>
                <c:pt idx="149">
                  <c:v>66.864999999999995</c:v>
                </c:pt>
                <c:pt idx="150">
                  <c:v>59.465000000000003</c:v>
                </c:pt>
                <c:pt idx="151">
                  <c:v>62.045000000000002</c:v>
                </c:pt>
                <c:pt idx="152">
                  <c:v>80.875</c:v>
                </c:pt>
                <c:pt idx="153">
                  <c:v>72.555000000000007</c:v>
                </c:pt>
                <c:pt idx="154">
                  <c:v>67.265000000000001</c:v>
                </c:pt>
                <c:pt idx="155">
                  <c:v>69.425000000000011</c:v>
                </c:pt>
                <c:pt idx="156">
                  <c:v>65.974999999999994</c:v>
                </c:pt>
                <c:pt idx="157">
                  <c:v>61.085000000000001</c:v>
                </c:pt>
                <c:pt idx="158">
                  <c:v>65.64</c:v>
                </c:pt>
                <c:pt idx="159">
                  <c:v>73.534999999999997</c:v>
                </c:pt>
                <c:pt idx="160">
                  <c:v>63.225000000000001</c:v>
                </c:pt>
                <c:pt idx="161">
                  <c:v>66.754999999999995</c:v>
                </c:pt>
                <c:pt idx="162">
                  <c:v>62.994999999999997</c:v>
                </c:pt>
                <c:pt idx="163">
                  <c:v>53.875</c:v>
                </c:pt>
                <c:pt idx="164">
                  <c:v>60.98</c:v>
                </c:pt>
                <c:pt idx="165">
                  <c:v>58.01</c:v>
                </c:pt>
                <c:pt idx="166">
                  <c:v>58</c:v>
                </c:pt>
                <c:pt idx="167">
                  <c:v>79.625</c:v>
                </c:pt>
                <c:pt idx="168">
                  <c:v>60.239999999999995</c:v>
                </c:pt>
                <c:pt idx="169">
                  <c:v>72.03</c:v>
                </c:pt>
                <c:pt idx="170">
                  <c:v>58.614999999999995</c:v>
                </c:pt>
                <c:pt idx="171">
                  <c:v>73.414999999999992</c:v>
                </c:pt>
                <c:pt idx="172">
                  <c:v>71.650000000000006</c:v>
                </c:pt>
                <c:pt idx="173">
                  <c:v>69.45</c:v>
                </c:pt>
                <c:pt idx="174">
                  <c:v>73.655000000000001</c:v>
                </c:pt>
                <c:pt idx="175">
                  <c:v>52.805</c:v>
                </c:pt>
                <c:pt idx="176">
                  <c:v>47.355000000000004</c:v>
                </c:pt>
                <c:pt idx="177">
                  <c:v>71.355000000000004</c:v>
                </c:pt>
                <c:pt idx="178">
                  <c:v>60.984999999999999</c:v>
                </c:pt>
                <c:pt idx="179">
                  <c:v>60.14</c:v>
                </c:pt>
                <c:pt idx="180">
                  <c:v>45.545000000000002</c:v>
                </c:pt>
                <c:pt idx="181">
                  <c:v>52.164999999999999</c:v>
                </c:pt>
                <c:pt idx="182">
                  <c:v>49.034999999999997</c:v>
                </c:pt>
                <c:pt idx="183">
                  <c:v>47.099999999999994</c:v>
                </c:pt>
                <c:pt idx="184">
                  <c:v>64.795000000000002</c:v>
                </c:pt>
                <c:pt idx="185">
                  <c:v>67.739999999999995</c:v>
                </c:pt>
                <c:pt idx="186">
                  <c:v>61.179999999999993</c:v>
                </c:pt>
                <c:pt idx="187">
                  <c:v>61.795000000000002</c:v>
                </c:pt>
                <c:pt idx="188">
                  <c:v>53.18</c:v>
                </c:pt>
                <c:pt idx="189">
                  <c:v>35.585000000000001</c:v>
                </c:pt>
                <c:pt idx="190">
                  <c:v>50.85</c:v>
                </c:pt>
                <c:pt idx="191">
                  <c:v>49.97</c:v>
                </c:pt>
                <c:pt idx="192">
                  <c:v>53.454999999999998</c:v>
                </c:pt>
                <c:pt idx="193">
                  <c:v>42.775000000000006</c:v>
                </c:pt>
                <c:pt idx="194">
                  <c:v>54.74</c:v>
                </c:pt>
                <c:pt idx="195">
                  <c:v>48.55</c:v>
                </c:pt>
                <c:pt idx="196">
                  <c:v>48.405000000000001</c:v>
                </c:pt>
                <c:pt idx="197">
                  <c:v>81.245000000000005</c:v>
                </c:pt>
              </c:numCache>
            </c:numRef>
          </c:xVal>
          <c:yVal>
            <c:numRef>
              <c:f>Sheet1!$V$60:$V$257</c:f>
              <c:numCache>
                <c:formatCode>General</c:formatCode>
                <c:ptCount val="198"/>
                <c:pt idx="0">
                  <c:v>70.849486936638584</c:v>
                </c:pt>
                <c:pt idx="1">
                  <c:v>69.884471761498403</c:v>
                </c:pt>
                <c:pt idx="2">
                  <c:v>70.741921550874551</c:v>
                </c:pt>
                <c:pt idx="3">
                  <c:v>72.519823712717198</c:v>
                </c:pt>
                <c:pt idx="4">
                  <c:v>71.336604469312846</c:v>
                </c:pt>
                <c:pt idx="5">
                  <c:v>69.855275442505317</c:v>
                </c:pt>
                <c:pt idx="6">
                  <c:v>69.07926801663622</c:v>
                </c:pt>
                <c:pt idx="7">
                  <c:v>68.352433338544969</c:v>
                </c:pt>
                <c:pt idx="8">
                  <c:v>70.047356488512506</c:v>
                </c:pt>
                <c:pt idx="9">
                  <c:v>73.143702950148594</c:v>
                </c:pt>
                <c:pt idx="10">
                  <c:v>68.713545705038499</c:v>
                </c:pt>
                <c:pt idx="11">
                  <c:v>68.839550871219231</c:v>
                </c:pt>
                <c:pt idx="12">
                  <c:v>68.105032951287683</c:v>
                </c:pt>
                <c:pt idx="13">
                  <c:v>68.091203115975176</c:v>
                </c:pt>
                <c:pt idx="14">
                  <c:v>68.584467242121661</c:v>
                </c:pt>
                <c:pt idx="15">
                  <c:v>68.821111090802532</c:v>
                </c:pt>
                <c:pt idx="16">
                  <c:v>68.121936083336323</c:v>
                </c:pt>
                <c:pt idx="17">
                  <c:v>69.809175991463576</c:v>
                </c:pt>
                <c:pt idx="18">
                  <c:v>67.33209882215472</c:v>
                </c:pt>
                <c:pt idx="19">
                  <c:v>71.829868595459331</c:v>
                </c:pt>
                <c:pt idx="20">
                  <c:v>70.875609958895566</c:v>
                </c:pt>
                <c:pt idx="21">
                  <c:v>67.853022618926246</c:v>
                </c:pt>
                <c:pt idx="22">
                  <c:v>67.198410414133704</c:v>
                </c:pt>
                <c:pt idx="23">
                  <c:v>67.79002003583588</c:v>
                </c:pt>
                <c:pt idx="24">
                  <c:v>67.172287391876722</c:v>
                </c:pt>
                <c:pt idx="25">
                  <c:v>66.884934147049947</c:v>
                </c:pt>
                <c:pt idx="26">
                  <c:v>67.075478544689091</c:v>
                </c:pt>
                <c:pt idx="27">
                  <c:v>66.732805958612246</c:v>
                </c:pt>
                <c:pt idx="28">
                  <c:v>66.635997111424615</c:v>
                </c:pt>
                <c:pt idx="29">
                  <c:v>67.693211188648249</c:v>
                </c:pt>
                <c:pt idx="30">
                  <c:v>67.465787230175721</c:v>
                </c:pt>
                <c:pt idx="31">
                  <c:v>67.639428495766239</c:v>
                </c:pt>
                <c:pt idx="32">
                  <c:v>68.16496223764193</c:v>
                </c:pt>
                <c:pt idx="33">
                  <c:v>68.440022295524244</c:v>
                </c:pt>
                <c:pt idx="34">
                  <c:v>67.490373604064644</c:v>
                </c:pt>
                <c:pt idx="35">
                  <c:v>66.562237989757847</c:v>
                </c:pt>
                <c:pt idx="36">
                  <c:v>67.413541185661771</c:v>
                </c:pt>
                <c:pt idx="37">
                  <c:v>66.61755733100793</c:v>
                </c:pt>
                <c:pt idx="38">
                  <c:v>66.589897660382888</c:v>
                </c:pt>
                <c:pt idx="39">
                  <c:v>67.576425912675873</c:v>
                </c:pt>
                <c:pt idx="40">
                  <c:v>66.629850517952391</c:v>
                </c:pt>
                <c:pt idx="41">
                  <c:v>65.239183744860256</c:v>
                </c:pt>
                <c:pt idx="42">
                  <c:v>66.202662271632377</c:v>
                </c:pt>
                <c:pt idx="43">
                  <c:v>72.103392004973585</c:v>
                </c:pt>
                <c:pt idx="44">
                  <c:v>70.201021325318266</c:v>
                </c:pt>
                <c:pt idx="45">
                  <c:v>68.117326138232158</c:v>
                </c:pt>
                <c:pt idx="46">
                  <c:v>70.772654518235697</c:v>
                </c:pt>
                <c:pt idx="47">
                  <c:v>69.226786259969742</c:v>
                </c:pt>
                <c:pt idx="48">
                  <c:v>68.851844058163692</c:v>
                </c:pt>
                <c:pt idx="49">
                  <c:v>69.352791426150475</c:v>
                </c:pt>
                <c:pt idx="50">
                  <c:v>70.310123359450358</c:v>
                </c:pt>
                <c:pt idx="51">
                  <c:v>68.022053939412586</c:v>
                </c:pt>
                <c:pt idx="52">
                  <c:v>68.330920261392166</c:v>
                </c:pt>
                <c:pt idx="53">
                  <c:v>69.263665820803126</c:v>
                </c:pt>
                <c:pt idx="54">
                  <c:v>66.766612222709512</c:v>
                </c:pt>
                <c:pt idx="55">
                  <c:v>67.94368487264164</c:v>
                </c:pt>
                <c:pt idx="56">
                  <c:v>71.794525682994006</c:v>
                </c:pt>
                <c:pt idx="57">
                  <c:v>70.240974182887769</c:v>
                </c:pt>
                <c:pt idx="58">
                  <c:v>70.96627221261096</c:v>
                </c:pt>
                <c:pt idx="59">
                  <c:v>70.204094622054384</c:v>
                </c:pt>
                <c:pt idx="60">
                  <c:v>68.977849224344411</c:v>
                </c:pt>
                <c:pt idx="61">
                  <c:v>67.980564433475024</c:v>
                </c:pt>
                <c:pt idx="62">
                  <c:v>69.182223457296075</c:v>
                </c:pt>
                <c:pt idx="63">
                  <c:v>69.183760105664135</c:v>
                </c:pt>
                <c:pt idx="64">
                  <c:v>69.346644832678237</c:v>
                </c:pt>
                <c:pt idx="65">
                  <c:v>67.513423329585521</c:v>
                </c:pt>
                <c:pt idx="66">
                  <c:v>67.768506958683076</c:v>
                </c:pt>
                <c:pt idx="67">
                  <c:v>68.395459492850577</c:v>
                </c:pt>
                <c:pt idx="68">
                  <c:v>67.502666791009119</c:v>
                </c:pt>
                <c:pt idx="69">
                  <c:v>67.657868276182938</c:v>
                </c:pt>
                <c:pt idx="70">
                  <c:v>68.667446253996786</c:v>
                </c:pt>
                <c:pt idx="71">
                  <c:v>67.923708443856896</c:v>
                </c:pt>
                <c:pt idx="72">
                  <c:v>68.632103341531447</c:v>
                </c:pt>
                <c:pt idx="73">
                  <c:v>72.343109150390575</c:v>
                </c:pt>
                <c:pt idx="74">
                  <c:v>69.896764948442865</c:v>
                </c:pt>
                <c:pt idx="75">
                  <c:v>68.758108507712166</c:v>
                </c:pt>
                <c:pt idx="76">
                  <c:v>69.068511478059818</c:v>
                </c:pt>
                <c:pt idx="77">
                  <c:v>68.323237019551868</c:v>
                </c:pt>
                <c:pt idx="78">
                  <c:v>67.567206022467531</c:v>
                </c:pt>
                <c:pt idx="79">
                  <c:v>68.062006796982075</c:v>
                </c:pt>
                <c:pt idx="80">
                  <c:v>68.920993234726282</c:v>
                </c:pt>
                <c:pt idx="81">
                  <c:v>68.240258007676758</c:v>
                </c:pt>
                <c:pt idx="82">
                  <c:v>69.171466918719673</c:v>
                </c:pt>
                <c:pt idx="83">
                  <c:v>68.956336147191607</c:v>
                </c:pt>
                <c:pt idx="84">
                  <c:v>69.466503405386732</c:v>
                </c:pt>
                <c:pt idx="85">
                  <c:v>68.054323555141792</c:v>
                </c:pt>
                <c:pt idx="86">
                  <c:v>68.687422682781531</c:v>
                </c:pt>
                <c:pt idx="87">
                  <c:v>69.000898949865274</c:v>
                </c:pt>
                <c:pt idx="88">
                  <c:v>69.598655165039688</c:v>
                </c:pt>
                <c:pt idx="89">
                  <c:v>69.458820163546449</c:v>
                </c:pt>
                <c:pt idx="90">
                  <c:v>69.713903792644004</c:v>
                </c:pt>
                <c:pt idx="91">
                  <c:v>69.274422359379528</c:v>
                </c:pt>
                <c:pt idx="92">
                  <c:v>68.665909605628727</c:v>
                </c:pt>
                <c:pt idx="93">
                  <c:v>68.74120537566354</c:v>
                </c:pt>
                <c:pt idx="94">
                  <c:v>69.964377476637395</c:v>
                </c:pt>
                <c:pt idx="95">
                  <c:v>68.586003890489721</c:v>
                </c:pt>
                <c:pt idx="96">
                  <c:v>72.641218933793752</c:v>
                </c:pt>
                <c:pt idx="97">
                  <c:v>71.414973536083778</c:v>
                </c:pt>
                <c:pt idx="98">
                  <c:v>71.491805954486665</c:v>
                </c:pt>
                <c:pt idx="99">
                  <c:v>69.575605439518824</c:v>
                </c:pt>
                <c:pt idx="100">
                  <c:v>67.863779157502648</c:v>
                </c:pt>
                <c:pt idx="101">
                  <c:v>68.770401694656641</c:v>
                </c:pt>
                <c:pt idx="102">
                  <c:v>69.704683902435661</c:v>
                </c:pt>
                <c:pt idx="103">
                  <c:v>69.875251871290061</c:v>
                </c:pt>
                <c:pt idx="104">
                  <c:v>68.440022295524244</c:v>
                </c:pt>
                <c:pt idx="105">
                  <c:v>67.494983549168822</c:v>
                </c:pt>
                <c:pt idx="106">
                  <c:v>69.045461752538955</c:v>
                </c:pt>
                <c:pt idx="107">
                  <c:v>68.819574442434487</c:v>
                </c:pt>
                <c:pt idx="108">
                  <c:v>68.696642572989873</c:v>
                </c:pt>
                <c:pt idx="109">
                  <c:v>68.794988068545564</c:v>
                </c:pt>
                <c:pt idx="110">
                  <c:v>68.247941249517055</c:v>
                </c:pt>
                <c:pt idx="111">
                  <c:v>67.653258331078746</c:v>
                </c:pt>
                <c:pt idx="112">
                  <c:v>67.625598660453718</c:v>
                </c:pt>
                <c:pt idx="113">
                  <c:v>66.972523104029236</c:v>
                </c:pt>
                <c:pt idx="114">
                  <c:v>66.362473701910361</c:v>
                </c:pt>
                <c:pt idx="115">
                  <c:v>73.182119159350037</c:v>
                </c:pt>
                <c:pt idx="116">
                  <c:v>70.895586387680311</c:v>
                </c:pt>
                <c:pt idx="117">
                  <c:v>68.023590587780632</c:v>
                </c:pt>
                <c:pt idx="118">
                  <c:v>66.78658865149427</c:v>
                </c:pt>
                <c:pt idx="119">
                  <c:v>67.158457556564201</c:v>
                </c:pt>
                <c:pt idx="120">
                  <c:v>67.31519569010608</c:v>
                </c:pt>
                <c:pt idx="121">
                  <c:v>68.343213448336627</c:v>
                </c:pt>
                <c:pt idx="122">
                  <c:v>66.493088813195257</c:v>
                </c:pt>
                <c:pt idx="123">
                  <c:v>70.618989681429937</c:v>
                </c:pt>
                <c:pt idx="124">
                  <c:v>67.803849871148401</c:v>
                </c:pt>
                <c:pt idx="125">
                  <c:v>68.115789489864099</c:v>
                </c:pt>
                <c:pt idx="126">
                  <c:v>67.269096239064353</c:v>
                </c:pt>
                <c:pt idx="127">
                  <c:v>67.940611575905521</c:v>
                </c:pt>
                <c:pt idx="128">
                  <c:v>68.120399434968277</c:v>
                </c:pt>
                <c:pt idx="129">
                  <c:v>67.932928334065238</c:v>
                </c:pt>
                <c:pt idx="130">
                  <c:v>67.602548934932855</c:v>
                </c:pt>
                <c:pt idx="131">
                  <c:v>68.99475235639305</c:v>
                </c:pt>
                <c:pt idx="132">
                  <c:v>66.261054909618565</c:v>
                </c:pt>
                <c:pt idx="133">
                  <c:v>67.846876025454009</c:v>
                </c:pt>
                <c:pt idx="134">
                  <c:v>69.331278348997671</c:v>
                </c:pt>
                <c:pt idx="135">
                  <c:v>68.965556037399949</c:v>
                </c:pt>
                <c:pt idx="136">
                  <c:v>66.960229917084774</c:v>
                </c:pt>
                <c:pt idx="137">
                  <c:v>67.521106571425804</c:v>
                </c:pt>
                <c:pt idx="138">
                  <c:v>67.027842445279305</c:v>
                </c:pt>
                <c:pt idx="139">
                  <c:v>66.689779804306639</c:v>
                </c:pt>
                <c:pt idx="140">
                  <c:v>67.611768825141198</c:v>
                </c:pt>
                <c:pt idx="141">
                  <c:v>72.367695524279497</c:v>
                </c:pt>
                <c:pt idx="142">
                  <c:v>68.304797239135183</c:v>
                </c:pt>
                <c:pt idx="143">
                  <c:v>68.868747190212332</c:v>
                </c:pt>
                <c:pt idx="144">
                  <c:v>67.66862481475934</c:v>
                </c:pt>
                <c:pt idx="145">
                  <c:v>67.714724265801067</c:v>
                </c:pt>
                <c:pt idx="146">
                  <c:v>67.393564756877012</c:v>
                </c:pt>
                <c:pt idx="147">
                  <c:v>67.296755909689381</c:v>
                </c:pt>
                <c:pt idx="148">
                  <c:v>68.578320648649438</c:v>
                </c:pt>
                <c:pt idx="149">
                  <c:v>67.676308056599623</c:v>
                </c:pt>
                <c:pt idx="150">
                  <c:v>65.402068471874358</c:v>
                </c:pt>
                <c:pt idx="151">
                  <c:v>66.19497902979208</c:v>
                </c:pt>
                <c:pt idx="152">
                  <c:v>71.981996783897046</c:v>
                </c:pt>
                <c:pt idx="153">
                  <c:v>69.425013899449183</c:v>
                </c:pt>
                <c:pt idx="154">
                  <c:v>67.799239926044223</c:v>
                </c:pt>
                <c:pt idx="155">
                  <c:v>68.463072021045122</c:v>
                </c:pt>
                <c:pt idx="156">
                  <c:v>67.402784647085355</c:v>
                </c:pt>
                <c:pt idx="157">
                  <c:v>65.899942543125022</c:v>
                </c:pt>
                <c:pt idx="158">
                  <c:v>67.2998292064255</c:v>
                </c:pt>
                <c:pt idx="159">
                  <c:v>69.726196979588465</c:v>
                </c:pt>
                <c:pt idx="160">
                  <c:v>66.557628044653683</c:v>
                </c:pt>
                <c:pt idx="161">
                  <c:v>67.642501792502344</c:v>
                </c:pt>
                <c:pt idx="162">
                  <c:v>66.486942219723034</c:v>
                </c:pt>
                <c:pt idx="163">
                  <c:v>63.684095596385951</c:v>
                </c:pt>
                <c:pt idx="164">
                  <c:v>65.867672927395816</c:v>
                </c:pt>
                <c:pt idx="165">
                  <c:v>64.954903796769599</c:v>
                </c:pt>
                <c:pt idx="166">
                  <c:v>64.951830500033481</c:v>
                </c:pt>
                <c:pt idx="167">
                  <c:v>71.597834691882639</c:v>
                </c:pt>
                <c:pt idx="168">
                  <c:v>65.640248968923288</c:v>
                </c:pt>
                <c:pt idx="169">
                  <c:v>69.263665820803126</c:v>
                </c:pt>
                <c:pt idx="170">
                  <c:v>65.140838249304565</c:v>
                </c:pt>
                <c:pt idx="171">
                  <c:v>69.689317418755081</c:v>
                </c:pt>
                <c:pt idx="172">
                  <c:v>69.146880544830751</c:v>
                </c:pt>
                <c:pt idx="173">
                  <c:v>68.470755262885405</c:v>
                </c:pt>
                <c:pt idx="174">
                  <c:v>69.763076540421849</c:v>
                </c:pt>
                <c:pt idx="175">
                  <c:v>63.355252845621621</c:v>
                </c:pt>
                <c:pt idx="176">
                  <c:v>61.680306124438829</c:v>
                </c:pt>
                <c:pt idx="177">
                  <c:v>69.056218291115357</c:v>
                </c:pt>
                <c:pt idx="178">
                  <c:v>65.869209575763875</c:v>
                </c:pt>
                <c:pt idx="179">
                  <c:v>65.609516001562127</c:v>
                </c:pt>
                <c:pt idx="180">
                  <c:v>61.124039415201977</c:v>
                </c:pt>
                <c:pt idx="181">
                  <c:v>63.158561854510253</c:v>
                </c:pt>
                <c:pt idx="182">
                  <c:v>62.196619976106184</c:v>
                </c:pt>
                <c:pt idx="183">
                  <c:v>61.60193705766789</c:v>
                </c:pt>
                <c:pt idx="184">
                  <c:v>67.040135632223766</c:v>
                </c:pt>
                <c:pt idx="185">
                  <c:v>67.945221521009699</c:v>
                </c:pt>
                <c:pt idx="186">
                  <c:v>65.929138862118123</c:v>
                </c:pt>
                <c:pt idx="187">
                  <c:v>66.118146611389207</c:v>
                </c:pt>
                <c:pt idx="188">
                  <c:v>63.470501473225944</c:v>
                </c:pt>
                <c:pt idx="189">
                  <c:v>58.063035866031214</c:v>
                </c:pt>
                <c:pt idx="190">
                  <c:v>62.754423333711095</c:v>
                </c:pt>
                <c:pt idx="191">
                  <c:v>62.48397322093296</c:v>
                </c:pt>
                <c:pt idx="192">
                  <c:v>63.555017133469107</c:v>
                </c:pt>
                <c:pt idx="193">
                  <c:v>60.272736219298061</c:v>
                </c:pt>
                <c:pt idx="194">
                  <c:v>63.949935764059916</c:v>
                </c:pt>
                <c:pt idx="195">
                  <c:v>62.047565084404596</c:v>
                </c:pt>
                <c:pt idx="196">
                  <c:v>62.003002281730929</c:v>
                </c:pt>
                <c:pt idx="197">
                  <c:v>72.095708763133302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A-4D25-AE84-DEC63C919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68079"/>
        <c:axId val="480898335"/>
      </c:scatterChart>
      <c:valAx>
        <c:axId val="67546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898335"/>
        <c:crosses val="autoZero"/>
        <c:crossBetween val="midCat"/>
      </c:valAx>
      <c:valAx>
        <c:axId val="480898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4680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24</xdr:col>
      <xdr:colOff>525947</xdr:colOff>
      <xdr:row>6</xdr:row>
      <xdr:rowOff>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B69761-3615-484A-844D-98AE709F2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03636" y="200891"/>
          <a:ext cx="3715848" cy="1011516"/>
        </a:xfrm>
        <a:prstGeom prst="rect">
          <a:avLst/>
        </a:prstGeom>
      </xdr:spPr>
    </xdr:pic>
    <xdr:clientData/>
  </xdr:twoCellAnchor>
  <xdr:twoCellAnchor>
    <xdr:from>
      <xdr:col>19</xdr:col>
      <xdr:colOff>431426</xdr:colOff>
      <xdr:row>18</xdr:row>
      <xdr:rowOff>22414</xdr:rowOff>
    </xdr:from>
    <xdr:to>
      <xdr:col>27</xdr:col>
      <xdr:colOff>95249</xdr:colOff>
      <xdr:row>33</xdr:row>
      <xdr:rowOff>50426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026C1-14BF-7FED-7322-3FBBFB4E6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217714</xdr:colOff>
      <xdr:row>65</xdr:row>
      <xdr:rowOff>123824</xdr:rowOff>
    </xdr:from>
    <xdr:to>
      <xdr:col>30</xdr:col>
      <xdr:colOff>208461</xdr:colOff>
      <xdr:row>75</xdr:row>
      <xdr:rowOff>140153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129982-5ABA-16D7-0BC7-E253A6F95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188323</xdr:colOff>
      <xdr:row>53</xdr:row>
      <xdr:rowOff>189138</xdr:rowOff>
    </xdr:from>
    <xdr:to>
      <xdr:col>30</xdr:col>
      <xdr:colOff>181248</xdr:colOff>
      <xdr:row>64</xdr:row>
      <xdr:rowOff>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AF48F0-4B1D-E873-20A6-906827754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9F5D-B160-460B-81B9-39EEFD415E00}">
  <dimension ref="A1:AC257"/>
  <sheetViews>
    <sheetView tabSelected="1" topLeftCell="L54" zoomScale="70" zoomScaleNormal="70" workbookViewId="0">
      <selection activeCell="W56" sqref="W56"/>
    </sheetView>
  </sheetViews>
  <sheetFormatPr defaultRowHeight="14.4" x14ac:dyDescent="0.55000000000000004"/>
  <cols>
    <col min="1" max="1" width="35.89453125" customWidth="1"/>
    <col min="6" max="6" width="25.9453125" customWidth="1"/>
    <col min="7" max="7" width="11.05078125" customWidth="1"/>
    <col min="8" max="8" width="11.26171875" customWidth="1"/>
    <col min="14" max="14" width="27.3125" customWidth="1"/>
    <col min="15" max="15" width="12.1015625" customWidth="1"/>
    <col min="16" max="16" width="11.5234375" customWidth="1"/>
    <col min="17" max="17" width="13.3125" customWidth="1"/>
    <col min="18" max="18" width="13.89453125" customWidth="1"/>
    <col min="19" max="19" width="13.26171875" customWidth="1"/>
    <col min="21" max="21" width="10.7890625" customWidth="1"/>
    <col min="22" max="22" width="14.1015625" customWidth="1"/>
    <col min="23" max="23" width="13.05078125" customWidth="1"/>
    <col min="24" max="24" width="17.1015625" customWidth="1"/>
  </cols>
  <sheetData>
    <row r="1" spans="1:23" ht="15.6" x14ac:dyDescent="0.55000000000000004">
      <c r="A1" s="1" t="s">
        <v>0</v>
      </c>
      <c r="B1" s="2">
        <v>2022</v>
      </c>
      <c r="C1" s="3"/>
      <c r="F1" s="12" t="s">
        <v>0</v>
      </c>
      <c r="G1" s="13">
        <v>2022</v>
      </c>
      <c r="H1" s="14"/>
      <c r="I1" s="15" t="s">
        <v>201</v>
      </c>
      <c r="J1" s="15" t="s">
        <v>202</v>
      </c>
      <c r="K1" s="15" t="s">
        <v>203</v>
      </c>
      <c r="N1" s="12" t="s">
        <v>0</v>
      </c>
      <c r="O1" s="13">
        <v>2022</v>
      </c>
      <c r="P1" s="22"/>
      <c r="Q1" s="24" t="s">
        <v>212</v>
      </c>
      <c r="R1" s="25" t="s">
        <v>209</v>
      </c>
      <c r="S1" s="24" t="s">
        <v>210</v>
      </c>
    </row>
    <row r="2" spans="1:23" ht="15.6" x14ac:dyDescent="0.55000000000000004">
      <c r="A2" s="1"/>
      <c r="B2" s="4" t="s">
        <v>1</v>
      </c>
      <c r="C2" s="4" t="s">
        <v>2</v>
      </c>
      <c r="F2" s="16"/>
      <c r="G2" s="17" t="s">
        <v>1</v>
      </c>
      <c r="H2" s="17" t="s">
        <v>2</v>
      </c>
      <c r="I2" s="15"/>
      <c r="J2" s="15"/>
      <c r="K2" s="15"/>
      <c r="N2" s="16"/>
      <c r="O2" s="17" t="s">
        <v>1</v>
      </c>
      <c r="P2" s="23" t="s">
        <v>2</v>
      </c>
      <c r="Q2" s="24"/>
      <c r="R2" s="25"/>
      <c r="S2" s="24"/>
    </row>
    <row r="3" spans="1:23" ht="15.6" x14ac:dyDescent="0.6">
      <c r="A3" s="5" t="s">
        <v>3</v>
      </c>
      <c r="B3" s="5">
        <v>77.19</v>
      </c>
      <c r="C3" s="5">
        <v>72.61</v>
      </c>
      <c r="E3">
        <v>1</v>
      </c>
      <c r="F3" s="5" t="s">
        <v>3</v>
      </c>
      <c r="G3" s="5">
        <v>77.19</v>
      </c>
      <c r="H3" s="5">
        <v>72.61</v>
      </c>
      <c r="I3" s="8">
        <f>G3*H3</f>
        <v>5604.7658999999994</v>
      </c>
      <c r="J3" s="8">
        <f>G3^2</f>
        <v>5958.2960999999996</v>
      </c>
      <c r="K3" s="8">
        <f>H3^2</f>
        <v>5272.2120999999997</v>
      </c>
      <c r="N3" s="5" t="s">
        <v>3</v>
      </c>
      <c r="O3" s="5">
        <v>77.19</v>
      </c>
      <c r="P3" s="5">
        <v>72.61</v>
      </c>
      <c r="Q3">
        <f>(P3-$W$12)^2</f>
        <v>21.545069444444568</v>
      </c>
      <c r="R3">
        <f>(P3-(47.126+0.307329*O3))^2</f>
        <v>3.1020878291247787</v>
      </c>
      <c r="S3">
        <f>((47.126+0.307329*O3)-$W$12)^2</f>
        <v>8.2966590914025833</v>
      </c>
    </row>
    <row r="4" spans="1:23" ht="15.6" x14ac:dyDescent="0.6">
      <c r="A4" s="7" t="s">
        <v>4</v>
      </c>
      <c r="B4" s="7">
        <v>74.050000000000011</v>
      </c>
      <c r="C4" s="7">
        <v>72.735000000000014</v>
      </c>
      <c r="E4">
        <v>2</v>
      </c>
      <c r="F4" s="7" t="s">
        <v>4</v>
      </c>
      <c r="G4" s="7">
        <v>74.050000000000011</v>
      </c>
      <c r="H4" s="7">
        <v>72.735000000000014</v>
      </c>
      <c r="I4" s="8">
        <f>G4*H4</f>
        <v>5386.0267500000018</v>
      </c>
      <c r="J4" s="8">
        <f t="shared" ref="J4:J67" si="0">G4^2</f>
        <v>5483.402500000002</v>
      </c>
      <c r="K4" s="8">
        <f t="shared" ref="K4:K67" si="1">H4^2</f>
        <v>5290.3802250000017</v>
      </c>
      <c r="N4" s="7" t="s">
        <v>4</v>
      </c>
      <c r="O4" s="7">
        <v>74.050000000000011</v>
      </c>
      <c r="P4" s="7">
        <v>72.735000000000014</v>
      </c>
      <c r="Q4">
        <f>(P4-$W$12)^2</f>
        <v>22.721111111111373</v>
      </c>
      <c r="R4">
        <f t="shared" ref="R4:R67" si="2">(P4-(47.126+0.307329*O4))^2</f>
        <v>8.1298406927850557</v>
      </c>
      <c r="S4">
        <f t="shared" ref="S4:S67" si="3">((47.126+0.307329*O4)-$W$12)^2</f>
        <v>3.6686771605628503</v>
      </c>
    </row>
    <row r="5" spans="1:23" ht="15.6" x14ac:dyDescent="0.6">
      <c r="A5" t="s">
        <v>5</v>
      </c>
      <c r="B5">
        <v>76.84</v>
      </c>
      <c r="C5">
        <v>74.004999999999995</v>
      </c>
      <c r="E5">
        <v>3</v>
      </c>
      <c r="F5" t="s">
        <v>5</v>
      </c>
      <c r="G5">
        <v>76.84</v>
      </c>
      <c r="H5">
        <v>74.004999999999995</v>
      </c>
      <c r="I5" s="8">
        <f>G5*H5</f>
        <v>5686.5442000000003</v>
      </c>
      <c r="J5" s="8">
        <f t="shared" si="0"/>
        <v>5904.3856000000005</v>
      </c>
      <c r="K5" s="8">
        <f t="shared" si="1"/>
        <v>5476.7400249999992</v>
      </c>
      <c r="N5" t="s">
        <v>5</v>
      </c>
      <c r="O5">
        <v>76.84</v>
      </c>
      <c r="P5">
        <v>74.004999999999995</v>
      </c>
      <c r="Q5">
        <f>(P5-$W$12)^2</f>
        <v>36.441344444444553</v>
      </c>
      <c r="R5">
        <f t="shared" si="2"/>
        <v>10.652649195635332</v>
      </c>
      <c r="S5">
        <f t="shared" si="3"/>
        <v>7.688569719813156</v>
      </c>
    </row>
    <row r="6" spans="1:23" ht="15.6" x14ac:dyDescent="0.6">
      <c r="A6" t="s">
        <v>6</v>
      </c>
      <c r="B6">
        <v>82.625</v>
      </c>
      <c r="C6">
        <v>75.364999999999995</v>
      </c>
      <c r="E6">
        <v>4</v>
      </c>
      <c r="F6" t="s">
        <v>6</v>
      </c>
      <c r="G6">
        <v>82.625</v>
      </c>
      <c r="H6">
        <v>75.364999999999995</v>
      </c>
      <c r="I6" s="8">
        <f t="shared" ref="I6:I69" si="4">G6*H6</f>
        <v>6227.0331249999999</v>
      </c>
      <c r="J6" s="8">
        <f t="shared" si="0"/>
        <v>6826.890625</v>
      </c>
      <c r="K6" s="8">
        <f t="shared" si="1"/>
        <v>5679.8832249999996</v>
      </c>
      <c r="N6" t="s">
        <v>6</v>
      </c>
      <c r="O6">
        <v>82.625</v>
      </c>
      <c r="P6">
        <v>75.364999999999995</v>
      </c>
      <c r="Q6">
        <f t="shared" ref="Q6:Q69" si="5">(P6-$W$12)^2</f>
        <v>54.71067777777791</v>
      </c>
      <c r="R6">
        <f t="shared" si="2"/>
        <v>8.099382309936864</v>
      </c>
      <c r="S6">
        <f t="shared" si="3"/>
        <v>20.709100680214789</v>
      </c>
    </row>
    <row r="7" spans="1:23" ht="15.9" thickBot="1" x14ac:dyDescent="0.65">
      <c r="A7" t="s">
        <v>7</v>
      </c>
      <c r="B7">
        <v>78.775000000000006</v>
      </c>
      <c r="C7">
        <v>74.034999999999997</v>
      </c>
      <c r="E7">
        <v>5</v>
      </c>
      <c r="F7" t="s">
        <v>7</v>
      </c>
      <c r="G7">
        <v>78.775000000000006</v>
      </c>
      <c r="H7">
        <v>74.034999999999997</v>
      </c>
      <c r="I7" s="8">
        <f t="shared" si="4"/>
        <v>5832.1071250000005</v>
      </c>
      <c r="J7" s="8">
        <f t="shared" si="0"/>
        <v>6205.5006250000006</v>
      </c>
      <c r="K7" s="8">
        <f t="shared" si="1"/>
        <v>5481.1812249999994</v>
      </c>
      <c r="N7" t="s">
        <v>7</v>
      </c>
      <c r="O7">
        <v>78.775000000000006</v>
      </c>
      <c r="P7">
        <v>74.034999999999997</v>
      </c>
      <c r="Q7">
        <f t="shared" si="5"/>
        <v>36.80444444444457</v>
      </c>
      <c r="R7">
        <f t="shared" si="2"/>
        <v>7.2854540439219155</v>
      </c>
      <c r="S7">
        <f t="shared" si="3"/>
        <v>11.34011445169973</v>
      </c>
    </row>
    <row r="8" spans="1:23" ht="15.9" thickBot="1" x14ac:dyDescent="0.65">
      <c r="A8" t="s">
        <v>8</v>
      </c>
      <c r="B8">
        <v>73.955000000000013</v>
      </c>
      <c r="C8">
        <v>71.754999999999995</v>
      </c>
      <c r="E8">
        <v>6</v>
      </c>
      <c r="F8" t="s">
        <v>8</v>
      </c>
      <c r="G8">
        <v>73.955000000000013</v>
      </c>
      <c r="H8">
        <v>71.754999999999995</v>
      </c>
      <c r="I8" s="8">
        <f t="shared" si="4"/>
        <v>5306.6410250000008</v>
      </c>
      <c r="J8" s="8">
        <f t="shared" si="0"/>
        <v>5469.3420250000017</v>
      </c>
      <c r="K8" s="8">
        <f t="shared" si="1"/>
        <v>5148.7800249999991</v>
      </c>
      <c r="N8" t="s">
        <v>8</v>
      </c>
      <c r="O8">
        <v>73.955000000000013</v>
      </c>
      <c r="P8">
        <v>71.754999999999995</v>
      </c>
      <c r="Q8">
        <f t="shared" si="5"/>
        <v>14.338844444444515</v>
      </c>
      <c r="R8">
        <f t="shared" si="2"/>
        <v>3.6118386930672526</v>
      </c>
      <c r="S8">
        <f t="shared" si="3"/>
        <v>3.5576857876451164</v>
      </c>
      <c r="V8" s="18" t="s">
        <v>205</v>
      </c>
      <c r="W8" s="19">
        <v>47.125999999999998</v>
      </c>
    </row>
    <row r="9" spans="1:23" ht="15.9" thickBot="1" x14ac:dyDescent="0.65">
      <c r="A9" t="s">
        <v>9</v>
      </c>
      <c r="B9">
        <v>71.430000000000007</v>
      </c>
      <c r="C9">
        <v>70.905000000000001</v>
      </c>
      <c r="E9">
        <v>7</v>
      </c>
      <c r="F9" t="s">
        <v>9</v>
      </c>
      <c r="G9">
        <v>71.430000000000007</v>
      </c>
      <c r="H9">
        <v>70.905000000000001</v>
      </c>
      <c r="I9" s="8">
        <f t="shared" si="4"/>
        <v>5064.7441500000004</v>
      </c>
      <c r="J9" s="8">
        <f t="shared" si="0"/>
        <v>5102.2449000000006</v>
      </c>
      <c r="K9" s="8">
        <f t="shared" si="1"/>
        <v>5027.5190250000005</v>
      </c>
      <c r="N9" t="s">
        <v>9</v>
      </c>
      <c r="O9">
        <v>71.430000000000007</v>
      </c>
      <c r="P9">
        <v>70.905000000000001</v>
      </c>
      <c r="Q9">
        <f t="shared" si="5"/>
        <v>8.6240111111111997</v>
      </c>
      <c r="R9">
        <f t="shared" si="2"/>
        <v>3.3360640031996334</v>
      </c>
      <c r="S9">
        <f t="shared" si="3"/>
        <v>1.2324932747774242</v>
      </c>
      <c r="V9" s="20" t="s">
        <v>206</v>
      </c>
      <c r="W9" s="21">
        <v>0.30732900000000002</v>
      </c>
    </row>
    <row r="10" spans="1:23" ht="15.9" thickBot="1" x14ac:dyDescent="0.65">
      <c r="A10" t="s">
        <v>10</v>
      </c>
      <c r="B10">
        <v>69.064999999999998</v>
      </c>
      <c r="C10">
        <v>70.81</v>
      </c>
      <c r="E10">
        <v>8</v>
      </c>
      <c r="F10" t="s">
        <v>10</v>
      </c>
      <c r="G10">
        <v>69.064999999999998</v>
      </c>
      <c r="H10">
        <v>70.81</v>
      </c>
      <c r="I10" s="8">
        <f t="shared" si="4"/>
        <v>4890.4926500000001</v>
      </c>
      <c r="J10" s="8">
        <f t="shared" si="0"/>
        <v>4769.9742249999999</v>
      </c>
      <c r="K10" s="8">
        <f t="shared" si="1"/>
        <v>5014.0561000000007</v>
      </c>
      <c r="N10" t="s">
        <v>10</v>
      </c>
      <c r="O10">
        <v>69.064999999999998</v>
      </c>
      <c r="P10">
        <v>70.81</v>
      </c>
      <c r="Q10">
        <f t="shared" si="5"/>
        <v>8.0750694444445354</v>
      </c>
      <c r="R10">
        <f t="shared" si="2"/>
        <v>6.0433500794204393</v>
      </c>
      <c r="S10">
        <f t="shared" si="3"/>
        <v>0.14695266194822823</v>
      </c>
      <c r="V10" s="20" t="s">
        <v>207</v>
      </c>
      <c r="W10" s="21" t="s">
        <v>208</v>
      </c>
    </row>
    <row r="11" spans="1:23" ht="15.6" x14ac:dyDescent="0.6">
      <c r="A11" t="s">
        <v>11</v>
      </c>
      <c r="B11">
        <v>74.58</v>
      </c>
      <c r="C11">
        <v>72.235000000000014</v>
      </c>
      <c r="E11">
        <v>9</v>
      </c>
      <c r="F11" t="s">
        <v>11</v>
      </c>
      <c r="G11">
        <v>74.58</v>
      </c>
      <c r="H11">
        <v>72.235000000000014</v>
      </c>
      <c r="I11" s="8">
        <f t="shared" si="4"/>
        <v>5387.2863000000007</v>
      </c>
      <c r="J11" s="8">
        <f t="shared" si="0"/>
        <v>5562.1763999999994</v>
      </c>
      <c r="K11" s="8">
        <f t="shared" si="1"/>
        <v>5217.895225000002</v>
      </c>
      <c r="N11" t="s">
        <v>11</v>
      </c>
      <c r="O11">
        <v>74.58</v>
      </c>
      <c r="P11">
        <v>72.235000000000014</v>
      </c>
      <c r="Q11">
        <f t="shared" si="5"/>
        <v>18.204444444444679</v>
      </c>
      <c r="R11">
        <f t="shared" si="2"/>
        <v>4.7891084782342128</v>
      </c>
      <c r="S11">
        <f t="shared" si="3"/>
        <v>4.319179120011909</v>
      </c>
    </row>
    <row r="12" spans="1:23" ht="15.6" x14ac:dyDescent="0.6">
      <c r="A12" t="s">
        <v>12</v>
      </c>
      <c r="B12">
        <v>84.655000000000001</v>
      </c>
      <c r="C12">
        <v>75.22</v>
      </c>
      <c r="E12">
        <v>10</v>
      </c>
      <c r="F12" t="s">
        <v>12</v>
      </c>
      <c r="G12">
        <v>84.655000000000001</v>
      </c>
      <c r="H12">
        <v>75.22</v>
      </c>
      <c r="I12" s="8">
        <f t="shared" si="4"/>
        <v>6367.7491</v>
      </c>
      <c r="J12" s="8">
        <f t="shared" si="0"/>
        <v>7166.4690250000003</v>
      </c>
      <c r="K12" s="8">
        <f t="shared" si="1"/>
        <v>5658.0483999999997</v>
      </c>
      <c r="N12" t="s">
        <v>12</v>
      </c>
      <c r="O12">
        <v>84.655000000000001</v>
      </c>
      <c r="P12">
        <v>75.22</v>
      </c>
      <c r="Q12">
        <f t="shared" si="5"/>
        <v>52.586669444444631</v>
      </c>
      <c r="R12">
        <f t="shared" si="2"/>
        <v>4.314192803802877</v>
      </c>
      <c r="S12">
        <f t="shared" si="3"/>
        <v>26.776517880730815</v>
      </c>
      <c r="V12" s="27" t="s">
        <v>211</v>
      </c>
      <c r="W12" s="28">
        <f>AVERAGE(H3:H200)</f>
        <v>67.96833333333332</v>
      </c>
    </row>
    <row r="13" spans="1:23" ht="15.6" x14ac:dyDescent="0.6">
      <c r="A13" t="s">
        <v>13</v>
      </c>
      <c r="B13">
        <v>70.239999999999995</v>
      </c>
      <c r="C13">
        <v>67.10499999999999</v>
      </c>
      <c r="E13">
        <v>11</v>
      </c>
      <c r="F13" t="s">
        <v>13</v>
      </c>
      <c r="G13">
        <v>70.239999999999995</v>
      </c>
      <c r="H13">
        <v>67.10499999999999</v>
      </c>
      <c r="I13" s="8">
        <f t="shared" si="4"/>
        <v>4713.4551999999985</v>
      </c>
      <c r="J13" s="8">
        <f t="shared" si="0"/>
        <v>4933.6575999999995</v>
      </c>
      <c r="K13" s="8">
        <f t="shared" si="1"/>
        <v>4503.0810249999986</v>
      </c>
      <c r="N13" t="s">
        <v>13</v>
      </c>
      <c r="O13">
        <v>70.239999999999995</v>
      </c>
      <c r="P13">
        <v>67.10499999999999</v>
      </c>
      <c r="Q13">
        <f t="shared" si="5"/>
        <v>0.74534444444443826</v>
      </c>
      <c r="R13">
        <f t="shared" si="2"/>
        <v>2.5849853398979064</v>
      </c>
      <c r="S13">
        <f t="shared" si="3"/>
        <v>0.55421418007567624</v>
      </c>
      <c r="V13" s="29"/>
      <c r="W13" s="30"/>
    </row>
    <row r="14" spans="1:23" ht="15.6" x14ac:dyDescent="0.6">
      <c r="A14" t="s">
        <v>14</v>
      </c>
      <c r="B14">
        <v>70.650000000000006</v>
      </c>
      <c r="C14">
        <v>67.710000000000008</v>
      </c>
      <c r="E14">
        <v>12</v>
      </c>
      <c r="F14" t="s">
        <v>14</v>
      </c>
      <c r="G14">
        <v>70.650000000000006</v>
      </c>
      <c r="H14">
        <v>67.710000000000008</v>
      </c>
      <c r="I14" s="8">
        <f t="shared" si="4"/>
        <v>4783.7115000000013</v>
      </c>
      <c r="J14" s="8">
        <f t="shared" si="0"/>
        <v>4991.4225000000006</v>
      </c>
      <c r="K14" s="8">
        <f t="shared" si="1"/>
        <v>4584.6441000000013</v>
      </c>
      <c r="N14" t="s">
        <v>14</v>
      </c>
      <c r="O14">
        <v>70.650000000000006</v>
      </c>
      <c r="P14">
        <v>67.710000000000008</v>
      </c>
      <c r="Q14">
        <f t="shared" si="5"/>
        <v>6.6736111111099852E-2</v>
      </c>
      <c r="R14">
        <f t="shared" si="2"/>
        <v>1.2741755557978087</v>
      </c>
      <c r="S14">
        <f t="shared" si="3"/>
        <v>0.75770151107562755</v>
      </c>
      <c r="V14" s="31" t="s">
        <v>213</v>
      </c>
      <c r="W14" s="31">
        <f>SUM(Q3:Q200)</f>
        <v>2133.01865</v>
      </c>
    </row>
    <row r="15" spans="1:23" ht="15.6" x14ac:dyDescent="0.6">
      <c r="A15" t="s">
        <v>15</v>
      </c>
      <c r="B15">
        <v>68.259999999999991</v>
      </c>
      <c r="C15">
        <v>66.759999999999991</v>
      </c>
      <c r="E15">
        <v>13</v>
      </c>
      <c r="F15" t="s">
        <v>15</v>
      </c>
      <c r="G15">
        <v>68.259999999999991</v>
      </c>
      <c r="H15">
        <v>66.759999999999991</v>
      </c>
      <c r="I15" s="8">
        <f t="shared" si="4"/>
        <v>4557.0375999999987</v>
      </c>
      <c r="J15" s="8">
        <f t="shared" si="0"/>
        <v>4659.4275999999991</v>
      </c>
      <c r="K15" s="8">
        <f t="shared" si="1"/>
        <v>4456.8975999999984</v>
      </c>
      <c r="N15" t="s">
        <v>15</v>
      </c>
      <c r="O15">
        <v>68.259999999999991</v>
      </c>
      <c r="P15">
        <v>66.759999999999991</v>
      </c>
      <c r="Q15">
        <f t="shared" si="5"/>
        <v>1.4600694444444331</v>
      </c>
      <c r="R15">
        <f t="shared" si="2"/>
        <v>1.8070821045484713</v>
      </c>
      <c r="S15">
        <f t="shared" si="3"/>
        <v>1.8480827326232657E-2</v>
      </c>
      <c r="V15" s="26" t="s">
        <v>214</v>
      </c>
      <c r="W15">
        <f>SUM(R3:R200)</f>
        <v>1013.8383593442823</v>
      </c>
    </row>
    <row r="16" spans="1:23" ht="15.6" x14ac:dyDescent="0.6">
      <c r="A16" t="s">
        <v>16</v>
      </c>
      <c r="B16">
        <v>68.215000000000003</v>
      </c>
      <c r="C16">
        <v>66.555000000000007</v>
      </c>
      <c r="E16">
        <v>14</v>
      </c>
      <c r="F16" t="s">
        <v>16</v>
      </c>
      <c r="G16">
        <v>68.215000000000003</v>
      </c>
      <c r="H16">
        <v>66.555000000000007</v>
      </c>
      <c r="I16" s="8">
        <f t="shared" si="4"/>
        <v>4540.0493250000009</v>
      </c>
      <c r="J16" s="8">
        <f t="shared" si="0"/>
        <v>4653.2862250000007</v>
      </c>
      <c r="K16" s="8">
        <f t="shared" si="1"/>
        <v>4429.5680250000005</v>
      </c>
      <c r="N16" t="s">
        <v>16</v>
      </c>
      <c r="O16">
        <v>68.215000000000003</v>
      </c>
      <c r="P16">
        <v>66.555000000000007</v>
      </c>
      <c r="Q16">
        <f t="shared" si="5"/>
        <v>1.9975111111110528</v>
      </c>
      <c r="R16">
        <f t="shared" si="2"/>
        <v>2.3575997469166028</v>
      </c>
      <c r="S16">
        <f t="shared" si="3"/>
        <v>1.4911927094410873E-2</v>
      </c>
      <c r="V16" s="26" t="s">
        <v>215</v>
      </c>
      <c r="W16">
        <f>SUM(S3:S200)</f>
        <v>1119.1756103777313</v>
      </c>
    </row>
    <row r="17" spans="1:23" ht="15.6" x14ac:dyDescent="0.6">
      <c r="A17" t="s">
        <v>17</v>
      </c>
      <c r="B17">
        <v>69.819999999999993</v>
      </c>
      <c r="C17">
        <v>68.14</v>
      </c>
      <c r="E17">
        <v>15</v>
      </c>
      <c r="F17" t="s">
        <v>17</v>
      </c>
      <c r="G17">
        <v>69.819999999999993</v>
      </c>
      <c r="H17">
        <v>68.14</v>
      </c>
      <c r="I17" s="8">
        <f t="shared" si="4"/>
        <v>4757.5347999999994</v>
      </c>
      <c r="J17" s="8">
        <f t="shared" si="0"/>
        <v>4874.8323999999993</v>
      </c>
      <c r="K17" s="8">
        <f t="shared" si="1"/>
        <v>4643.0596000000005</v>
      </c>
      <c r="N17" t="s">
        <v>17</v>
      </c>
      <c r="O17">
        <v>69.819999999999993</v>
      </c>
      <c r="P17">
        <v>68.14</v>
      </c>
      <c r="Q17">
        <f t="shared" si="5"/>
        <v>2.9469444444449388E-2</v>
      </c>
      <c r="R17">
        <f t="shared" si="2"/>
        <v>0.19687925628819891</v>
      </c>
      <c r="S17">
        <f t="shared" si="3"/>
        <v>0.37868940186599076</v>
      </c>
      <c r="V17" s="26" t="s">
        <v>216</v>
      </c>
      <c r="W17">
        <f>W16/W14</f>
        <v>0.52469096338080834</v>
      </c>
    </row>
    <row r="18" spans="1:23" ht="15.6" x14ac:dyDescent="0.6">
      <c r="A18" t="s">
        <v>18</v>
      </c>
      <c r="B18">
        <v>70.59</v>
      </c>
      <c r="C18">
        <v>67.39</v>
      </c>
      <c r="E18">
        <v>16</v>
      </c>
      <c r="F18" t="s">
        <v>18</v>
      </c>
      <c r="G18">
        <v>70.59</v>
      </c>
      <c r="H18">
        <v>67.39</v>
      </c>
      <c r="I18" s="8">
        <f t="shared" si="4"/>
        <v>4757.0601000000006</v>
      </c>
      <c r="J18" s="8">
        <f t="shared" si="0"/>
        <v>4982.9481000000005</v>
      </c>
      <c r="K18" s="8">
        <f t="shared" si="1"/>
        <v>4541.4121000000005</v>
      </c>
      <c r="N18" t="s">
        <v>18</v>
      </c>
      <c r="O18">
        <v>70.59</v>
      </c>
      <c r="P18">
        <v>67.39</v>
      </c>
      <c r="Q18">
        <f t="shared" si="5"/>
        <v>0.33446944444442778</v>
      </c>
      <c r="R18">
        <f t="shared" si="2"/>
        <v>2.0459128799938808</v>
      </c>
      <c r="S18">
        <f t="shared" si="3"/>
        <v>0.72593940387168776</v>
      </c>
    </row>
    <row r="19" spans="1:23" ht="15.6" x14ac:dyDescent="0.6">
      <c r="A19" t="s">
        <v>19</v>
      </c>
      <c r="B19">
        <v>68.314999999999998</v>
      </c>
      <c r="C19">
        <v>66.91</v>
      </c>
      <c r="E19">
        <v>17</v>
      </c>
      <c r="F19" t="s">
        <v>19</v>
      </c>
      <c r="G19">
        <v>68.314999999999998</v>
      </c>
      <c r="H19">
        <v>66.91</v>
      </c>
      <c r="I19" s="8">
        <f t="shared" si="4"/>
        <v>4570.9566499999992</v>
      </c>
      <c r="J19" s="8">
        <f t="shared" si="0"/>
        <v>4666.9392250000001</v>
      </c>
      <c r="K19" s="8">
        <f t="shared" si="1"/>
        <v>4476.9480999999996</v>
      </c>
      <c r="N19" t="s">
        <v>19</v>
      </c>
      <c r="O19">
        <v>68.314999999999998</v>
      </c>
      <c r="P19">
        <v>66.91</v>
      </c>
      <c r="Q19">
        <f t="shared" si="5"/>
        <v>1.1200694444444224</v>
      </c>
      <c r="R19">
        <f t="shared" si="2"/>
        <v>1.4669585305990158</v>
      </c>
      <c r="S19">
        <f t="shared" si="3"/>
        <v>2.336229762678577E-2</v>
      </c>
    </row>
    <row r="20" spans="1:23" ht="15.6" x14ac:dyDescent="0.6">
      <c r="A20" t="s">
        <v>20</v>
      </c>
      <c r="B20">
        <v>73.805000000000007</v>
      </c>
      <c r="C20">
        <v>68.789999999999992</v>
      </c>
      <c r="E20">
        <v>18</v>
      </c>
      <c r="F20" t="s">
        <v>20</v>
      </c>
      <c r="G20">
        <v>73.805000000000007</v>
      </c>
      <c r="H20">
        <v>68.789999999999992</v>
      </c>
      <c r="I20" s="8">
        <f t="shared" si="4"/>
        <v>5077.0459499999997</v>
      </c>
      <c r="J20" s="8">
        <f t="shared" si="0"/>
        <v>5447.1780250000011</v>
      </c>
      <c r="K20" s="8">
        <f t="shared" si="1"/>
        <v>4732.0640999999987</v>
      </c>
      <c r="N20" t="s">
        <v>20</v>
      </c>
      <c r="O20">
        <v>73.805000000000007</v>
      </c>
      <c r="P20">
        <v>68.789999999999992</v>
      </c>
      <c r="Q20">
        <f t="shared" si="5"/>
        <v>0.67513611111112082</v>
      </c>
      <c r="R20">
        <f t="shared" si="2"/>
        <v>1.0371728701797629</v>
      </c>
      <c r="S20">
        <f t="shared" si="3"/>
        <v>3.3859073299075697</v>
      </c>
    </row>
    <row r="21" spans="1:23" ht="15.6" x14ac:dyDescent="0.6">
      <c r="A21" t="s">
        <v>21</v>
      </c>
      <c r="B21">
        <v>65.745000000000005</v>
      </c>
      <c r="C21">
        <v>67.78</v>
      </c>
      <c r="E21">
        <v>19</v>
      </c>
      <c r="F21" t="s">
        <v>21</v>
      </c>
      <c r="G21">
        <v>65.745000000000005</v>
      </c>
      <c r="H21">
        <v>67.78</v>
      </c>
      <c r="I21" s="8">
        <f t="shared" si="4"/>
        <v>4456.1961000000001</v>
      </c>
      <c r="J21" s="8">
        <f t="shared" si="0"/>
        <v>4322.4050250000009</v>
      </c>
      <c r="K21" s="8">
        <f t="shared" si="1"/>
        <v>4594.1284000000005</v>
      </c>
      <c r="N21" t="s">
        <v>21</v>
      </c>
      <c r="O21">
        <v>65.745000000000005</v>
      </c>
      <c r="P21">
        <v>67.78</v>
      </c>
      <c r="Q21">
        <f t="shared" si="5"/>
        <v>3.5469444444438808E-2</v>
      </c>
      <c r="R21">
        <f t="shared" si="2"/>
        <v>0.20129121480746481</v>
      </c>
      <c r="S21">
        <f t="shared" si="3"/>
        <v>0.40575400303522513</v>
      </c>
    </row>
    <row r="22" spans="1:23" ht="15.6" x14ac:dyDescent="0.6">
      <c r="A22" t="s">
        <v>22</v>
      </c>
      <c r="B22">
        <v>80.38</v>
      </c>
      <c r="C22">
        <v>72.22</v>
      </c>
      <c r="E22">
        <v>20</v>
      </c>
      <c r="F22" t="s">
        <v>22</v>
      </c>
      <c r="G22">
        <v>80.38</v>
      </c>
      <c r="H22">
        <v>72.22</v>
      </c>
      <c r="I22" s="8">
        <f t="shared" si="4"/>
        <v>5805.0436</v>
      </c>
      <c r="J22" s="8">
        <f t="shared" si="0"/>
        <v>6460.9443999999994</v>
      </c>
      <c r="K22" s="8">
        <f t="shared" si="1"/>
        <v>5215.7284</v>
      </c>
      <c r="N22" t="s">
        <v>22</v>
      </c>
      <c r="O22">
        <v>80.38</v>
      </c>
      <c r="P22">
        <v>72.22</v>
      </c>
      <c r="Q22">
        <f t="shared" si="5"/>
        <v>18.076669444444551</v>
      </c>
      <c r="R22">
        <f t="shared" si="2"/>
        <v>0.15279888538919945</v>
      </c>
      <c r="S22">
        <f t="shared" si="3"/>
        <v>14.905558016567086</v>
      </c>
    </row>
    <row r="23" spans="1:23" ht="15.6" x14ac:dyDescent="0.6">
      <c r="A23" t="s">
        <v>23</v>
      </c>
      <c r="B23">
        <v>77.275000000000006</v>
      </c>
      <c r="C23">
        <v>70.86</v>
      </c>
      <c r="E23">
        <v>21</v>
      </c>
      <c r="F23" t="s">
        <v>23</v>
      </c>
      <c r="G23">
        <v>77.275000000000006</v>
      </c>
      <c r="H23">
        <v>70.86</v>
      </c>
      <c r="I23" s="8">
        <f t="shared" si="4"/>
        <v>5475.7065000000002</v>
      </c>
      <c r="J23" s="8">
        <f t="shared" si="0"/>
        <v>5971.4256250000008</v>
      </c>
      <c r="K23" s="8">
        <f t="shared" si="1"/>
        <v>5021.1395999999995</v>
      </c>
      <c r="N23" t="s">
        <v>23</v>
      </c>
      <c r="O23">
        <v>77.275000000000006</v>
      </c>
      <c r="P23">
        <v>70.86</v>
      </c>
      <c r="Q23">
        <f t="shared" si="5"/>
        <v>8.3617361111111883</v>
      </c>
      <c r="R23">
        <f t="shared" si="2"/>
        <v>2.2047720982543953E-4</v>
      </c>
      <c r="S23">
        <f t="shared" si="3"/>
        <v>8.4478302687376434</v>
      </c>
    </row>
    <row r="24" spans="1:23" ht="15.6" x14ac:dyDescent="0.6">
      <c r="A24" t="s">
        <v>24</v>
      </c>
      <c r="B24">
        <v>67.44</v>
      </c>
      <c r="C24">
        <v>67.485000000000014</v>
      </c>
      <c r="E24">
        <v>22</v>
      </c>
      <c r="F24" t="s">
        <v>24</v>
      </c>
      <c r="G24">
        <v>67.44</v>
      </c>
      <c r="H24">
        <v>67.485000000000014</v>
      </c>
      <c r="I24" s="8">
        <f t="shared" si="4"/>
        <v>4551.1884000000009</v>
      </c>
      <c r="J24" s="8">
        <f t="shared" si="0"/>
        <v>4548.1535999999996</v>
      </c>
      <c r="K24" s="8">
        <f t="shared" si="1"/>
        <v>4554.225225000002</v>
      </c>
      <c r="N24" t="s">
        <v>24</v>
      </c>
      <c r="O24">
        <v>67.44</v>
      </c>
      <c r="P24">
        <v>67.485000000000014</v>
      </c>
      <c r="Q24">
        <f t="shared" si="5"/>
        <v>0.23361111111108454</v>
      </c>
      <c r="R24">
        <f t="shared" si="2"/>
        <v>0.13488560753539985</v>
      </c>
      <c r="S24">
        <f t="shared" si="3"/>
        <v>1.3471217313194606E-2</v>
      </c>
    </row>
    <row r="25" spans="1:23" ht="15.6" x14ac:dyDescent="0.6">
      <c r="A25" t="s">
        <v>25</v>
      </c>
      <c r="B25">
        <v>65.31</v>
      </c>
      <c r="C25">
        <v>67.284999999999997</v>
      </c>
      <c r="E25">
        <v>23</v>
      </c>
      <c r="F25" t="s">
        <v>25</v>
      </c>
      <c r="G25">
        <v>65.31</v>
      </c>
      <c r="H25">
        <v>67.284999999999997</v>
      </c>
      <c r="I25" s="8">
        <f t="shared" si="4"/>
        <v>4394.3833500000001</v>
      </c>
      <c r="J25" s="8">
        <f t="shared" si="0"/>
        <v>4265.3960999999999</v>
      </c>
      <c r="K25" s="8">
        <f t="shared" si="1"/>
        <v>4527.2712249999995</v>
      </c>
      <c r="N25" t="s">
        <v>25</v>
      </c>
      <c r="O25">
        <v>65.31</v>
      </c>
      <c r="P25">
        <v>67.284999999999997</v>
      </c>
      <c r="Q25">
        <f t="shared" si="5"/>
        <v>0.46694444444443023</v>
      </c>
      <c r="R25">
        <f t="shared" si="2"/>
        <v>7.6288013958597314E-3</v>
      </c>
      <c r="S25">
        <f t="shared" si="3"/>
        <v>0.59394202617361858</v>
      </c>
    </row>
    <row r="26" spans="1:23" ht="15.6" x14ac:dyDescent="0.6">
      <c r="A26" t="s">
        <v>26</v>
      </c>
      <c r="B26">
        <v>67.234999999999999</v>
      </c>
      <c r="C26">
        <v>65.375</v>
      </c>
      <c r="E26">
        <v>24</v>
      </c>
      <c r="F26" t="s">
        <v>26</v>
      </c>
      <c r="G26">
        <v>67.234999999999999</v>
      </c>
      <c r="H26">
        <v>65.375</v>
      </c>
      <c r="I26" s="8">
        <f t="shared" si="4"/>
        <v>4395.4881249999999</v>
      </c>
      <c r="J26" s="8">
        <f t="shared" si="0"/>
        <v>4520.5452249999998</v>
      </c>
      <c r="K26" s="8">
        <f t="shared" si="1"/>
        <v>4273.890625</v>
      </c>
      <c r="N26" t="s">
        <v>26</v>
      </c>
      <c r="O26">
        <v>67.234999999999999</v>
      </c>
      <c r="P26">
        <v>65.375</v>
      </c>
      <c r="Q26">
        <f t="shared" si="5"/>
        <v>6.7253777777777062</v>
      </c>
      <c r="R26">
        <f t="shared" si="2"/>
        <v>5.8286770112120223</v>
      </c>
      <c r="S26">
        <f t="shared" si="3"/>
        <v>3.2065355189824049E-2</v>
      </c>
    </row>
    <row r="27" spans="1:23" ht="15.6" x14ac:dyDescent="0.6">
      <c r="A27" t="s">
        <v>27</v>
      </c>
      <c r="B27">
        <v>65.224999999999994</v>
      </c>
      <c r="C27">
        <v>65.204999999999998</v>
      </c>
      <c r="E27">
        <v>25</v>
      </c>
      <c r="F27" t="s">
        <v>27</v>
      </c>
      <c r="G27">
        <v>65.224999999999994</v>
      </c>
      <c r="H27">
        <v>65.204999999999998</v>
      </c>
      <c r="I27" s="8">
        <f t="shared" si="4"/>
        <v>4252.9961249999997</v>
      </c>
      <c r="J27" s="8">
        <f t="shared" si="0"/>
        <v>4254.3006249999989</v>
      </c>
      <c r="K27" s="8">
        <f t="shared" si="1"/>
        <v>4251.6920249999994</v>
      </c>
      <c r="N27" t="s">
        <v>27</v>
      </c>
      <c r="O27">
        <v>65.224999999999994</v>
      </c>
      <c r="P27">
        <v>65.204999999999998</v>
      </c>
      <c r="Q27">
        <f t="shared" si="5"/>
        <v>7.6360111111110438</v>
      </c>
      <c r="R27">
        <f t="shared" si="2"/>
        <v>3.8672560714827062</v>
      </c>
      <c r="S27">
        <f t="shared" si="3"/>
        <v>0.63488913776045686</v>
      </c>
    </row>
    <row r="28" spans="1:23" ht="15.6" x14ac:dyDescent="0.6">
      <c r="A28" t="s">
        <v>28</v>
      </c>
      <c r="B28">
        <v>64.289999999999992</v>
      </c>
      <c r="C28">
        <v>66.67</v>
      </c>
      <c r="E28">
        <v>26</v>
      </c>
      <c r="F28" t="s">
        <v>28</v>
      </c>
      <c r="G28">
        <v>64.289999999999992</v>
      </c>
      <c r="H28">
        <v>66.67</v>
      </c>
      <c r="I28" s="8">
        <f t="shared" si="4"/>
        <v>4286.2142999999996</v>
      </c>
      <c r="J28" s="8">
        <f t="shared" si="0"/>
        <v>4133.204099999999</v>
      </c>
      <c r="K28" s="8">
        <f t="shared" si="1"/>
        <v>4444.8888999999999</v>
      </c>
      <c r="N28" t="s">
        <v>28</v>
      </c>
      <c r="O28">
        <v>64.289999999999992</v>
      </c>
      <c r="P28">
        <v>66.67</v>
      </c>
      <c r="Q28">
        <f t="shared" si="5"/>
        <v>1.685669444444404</v>
      </c>
      <c r="R28">
        <f t="shared" si="2"/>
        <v>4.5873676389585873E-2</v>
      </c>
      <c r="S28">
        <f t="shared" si="3"/>
        <v>1.1753853928673434</v>
      </c>
    </row>
    <row r="29" spans="1:23" ht="15.6" x14ac:dyDescent="0.6">
      <c r="A29" t="s">
        <v>29</v>
      </c>
      <c r="B29">
        <v>64.91</v>
      </c>
      <c r="C29">
        <v>67.265000000000001</v>
      </c>
      <c r="E29">
        <v>27</v>
      </c>
      <c r="F29" t="s">
        <v>29</v>
      </c>
      <c r="G29">
        <v>64.91</v>
      </c>
      <c r="H29">
        <v>67.265000000000001</v>
      </c>
      <c r="I29" s="8">
        <f t="shared" si="4"/>
        <v>4366.1711500000001</v>
      </c>
      <c r="J29" s="8">
        <f t="shared" si="0"/>
        <v>4213.3080999999993</v>
      </c>
      <c r="K29" s="8">
        <f t="shared" si="1"/>
        <v>4524.5802249999997</v>
      </c>
      <c r="N29" t="s">
        <v>29</v>
      </c>
      <c r="O29">
        <v>64.91</v>
      </c>
      <c r="P29">
        <v>67.265000000000001</v>
      </c>
      <c r="Q29">
        <f t="shared" si="5"/>
        <v>0.49467777777775751</v>
      </c>
      <c r="R29">
        <f t="shared" si="2"/>
        <v>3.6204427210653242E-2</v>
      </c>
      <c r="S29">
        <f t="shared" si="3"/>
        <v>0.79853515638840955</v>
      </c>
    </row>
    <row r="30" spans="1:23" ht="15.6" x14ac:dyDescent="0.6">
      <c r="A30" t="s">
        <v>30</v>
      </c>
      <c r="B30">
        <v>63.795000000000002</v>
      </c>
      <c r="C30">
        <v>65.240000000000009</v>
      </c>
      <c r="E30">
        <v>28</v>
      </c>
      <c r="F30" t="s">
        <v>30</v>
      </c>
      <c r="G30">
        <v>63.795000000000002</v>
      </c>
      <c r="H30">
        <v>65.240000000000009</v>
      </c>
      <c r="I30" s="8">
        <f t="shared" si="4"/>
        <v>4161.9858000000004</v>
      </c>
      <c r="J30" s="8">
        <f t="shared" si="0"/>
        <v>4069.8020250000004</v>
      </c>
      <c r="K30" s="8">
        <f t="shared" si="1"/>
        <v>4256.2576000000008</v>
      </c>
      <c r="N30" t="s">
        <v>30</v>
      </c>
      <c r="O30">
        <v>63.795000000000002</v>
      </c>
      <c r="P30">
        <v>65.240000000000009</v>
      </c>
      <c r="Q30">
        <f t="shared" si="5"/>
        <v>7.4438027777776528</v>
      </c>
      <c r="R30">
        <f t="shared" si="2"/>
        <v>2.2262238109880905</v>
      </c>
      <c r="S30">
        <f t="shared" si="3"/>
        <v>1.5283876903158986</v>
      </c>
    </row>
    <row r="31" spans="1:23" ht="15.6" x14ac:dyDescent="0.6">
      <c r="A31" t="s">
        <v>31</v>
      </c>
      <c r="B31">
        <v>63.480000000000004</v>
      </c>
      <c r="C31">
        <v>61.93</v>
      </c>
      <c r="E31">
        <v>29</v>
      </c>
      <c r="F31" t="s">
        <v>31</v>
      </c>
      <c r="G31">
        <v>63.480000000000004</v>
      </c>
      <c r="H31">
        <v>61.93</v>
      </c>
      <c r="I31" s="8">
        <f t="shared" si="4"/>
        <v>3931.3164000000002</v>
      </c>
      <c r="J31" s="8">
        <f t="shared" si="0"/>
        <v>4029.7104000000004</v>
      </c>
      <c r="K31" s="8">
        <f t="shared" si="1"/>
        <v>3835.3249000000001</v>
      </c>
      <c r="N31" t="s">
        <v>31</v>
      </c>
      <c r="O31">
        <v>63.480000000000004</v>
      </c>
      <c r="P31">
        <v>61.93</v>
      </c>
      <c r="Q31">
        <f t="shared" si="5"/>
        <v>36.461469444444283</v>
      </c>
      <c r="R31">
        <f t="shared" si="2"/>
        <v>22.139329757185859</v>
      </c>
      <c r="S31">
        <f t="shared" si="3"/>
        <v>1.7771247177635334</v>
      </c>
    </row>
    <row r="32" spans="1:23" ht="15.6" x14ac:dyDescent="0.6">
      <c r="A32" t="s">
        <v>32</v>
      </c>
      <c r="B32">
        <v>66.92</v>
      </c>
      <c r="C32">
        <v>67.435000000000002</v>
      </c>
      <c r="E32">
        <v>30</v>
      </c>
      <c r="F32" t="s">
        <v>32</v>
      </c>
      <c r="G32">
        <v>66.92</v>
      </c>
      <c r="H32">
        <v>67.435000000000002</v>
      </c>
      <c r="I32" s="8">
        <f t="shared" si="4"/>
        <v>4512.7502000000004</v>
      </c>
      <c r="J32" s="8">
        <f t="shared" si="0"/>
        <v>4478.2864</v>
      </c>
      <c r="K32" s="8">
        <f t="shared" si="1"/>
        <v>4547.479225</v>
      </c>
      <c r="N32" t="s">
        <v>32</v>
      </c>
      <c r="O32">
        <v>66.92</v>
      </c>
      <c r="P32">
        <v>67.435000000000002</v>
      </c>
      <c r="Q32">
        <f t="shared" si="5"/>
        <v>0.28444444444442729</v>
      </c>
      <c r="R32">
        <f t="shared" si="2"/>
        <v>6.6283942076617253E-2</v>
      </c>
      <c r="S32">
        <f t="shared" si="3"/>
        <v>7.6107927854396809E-2</v>
      </c>
    </row>
    <row r="33" spans="1:26" ht="15.6" x14ac:dyDescent="0.6">
      <c r="A33" t="s">
        <v>33</v>
      </c>
      <c r="B33">
        <v>66.180000000000007</v>
      </c>
      <c r="C33">
        <v>65.599999999999994</v>
      </c>
      <c r="E33">
        <v>31</v>
      </c>
      <c r="F33" t="s">
        <v>33</v>
      </c>
      <c r="G33">
        <v>66.180000000000007</v>
      </c>
      <c r="H33">
        <v>65.599999999999994</v>
      </c>
      <c r="I33" s="8">
        <f t="shared" si="4"/>
        <v>4341.4080000000004</v>
      </c>
      <c r="J33" s="8">
        <f t="shared" si="0"/>
        <v>4379.7924000000012</v>
      </c>
      <c r="K33" s="8">
        <f t="shared" si="1"/>
        <v>4303.3599999999997</v>
      </c>
      <c r="N33" t="s">
        <v>33</v>
      </c>
      <c r="O33">
        <v>66.180000000000007</v>
      </c>
      <c r="P33">
        <v>65.599999999999994</v>
      </c>
      <c r="Q33">
        <f t="shared" si="5"/>
        <v>5.6090027777777394</v>
      </c>
      <c r="R33">
        <f t="shared" si="2"/>
        <v>3.4783489117036246</v>
      </c>
      <c r="S33">
        <f t="shared" si="3"/>
        <v>0.25331100408132284</v>
      </c>
    </row>
    <row r="34" spans="1:26" ht="15.6" x14ac:dyDescent="0.6">
      <c r="A34" t="s">
        <v>34</v>
      </c>
      <c r="B34">
        <v>66.745000000000005</v>
      </c>
      <c r="C34">
        <v>67.81</v>
      </c>
      <c r="E34">
        <v>32</v>
      </c>
      <c r="F34" t="s">
        <v>34</v>
      </c>
      <c r="G34">
        <v>66.745000000000005</v>
      </c>
      <c r="H34">
        <v>67.81</v>
      </c>
      <c r="I34" s="8">
        <f t="shared" si="4"/>
        <v>4525.9784500000005</v>
      </c>
      <c r="J34" s="8">
        <f t="shared" si="0"/>
        <v>4454.8950250000007</v>
      </c>
      <c r="K34" s="8">
        <f t="shared" si="1"/>
        <v>4598.1961000000001</v>
      </c>
      <c r="N34" t="s">
        <v>34</v>
      </c>
      <c r="O34">
        <v>66.745000000000005</v>
      </c>
      <c r="P34">
        <v>67.81</v>
      </c>
      <c r="Q34">
        <f t="shared" si="5"/>
        <v>2.5069444444439343E-2</v>
      </c>
      <c r="R34">
        <f t="shared" si="2"/>
        <v>2.9352562297549449E-2</v>
      </c>
      <c r="S34">
        <f t="shared" si="3"/>
        <v>0.10867520682531515</v>
      </c>
    </row>
    <row r="35" spans="1:26" ht="15.6" x14ac:dyDescent="0.6">
      <c r="A35" t="s">
        <v>35</v>
      </c>
      <c r="B35">
        <v>68.454999999999998</v>
      </c>
      <c r="C35">
        <v>65.72999999999999</v>
      </c>
      <c r="E35">
        <v>33</v>
      </c>
      <c r="F35" t="s">
        <v>35</v>
      </c>
      <c r="G35">
        <v>68.454999999999998</v>
      </c>
      <c r="H35">
        <v>65.72999999999999</v>
      </c>
      <c r="I35" s="8">
        <f t="shared" si="4"/>
        <v>4499.5471499999994</v>
      </c>
      <c r="J35" s="8">
        <f t="shared" si="0"/>
        <v>4686.0870249999998</v>
      </c>
      <c r="K35" s="8">
        <f t="shared" si="1"/>
        <v>4320.4328999999989</v>
      </c>
      <c r="N35" t="s">
        <v>35</v>
      </c>
      <c r="O35">
        <v>68.454999999999998</v>
      </c>
      <c r="P35">
        <v>65.72999999999999</v>
      </c>
      <c r="Q35">
        <f t="shared" si="5"/>
        <v>5.0101361111110947</v>
      </c>
      <c r="R35">
        <f t="shared" si="2"/>
        <v>5.9253622339828249</v>
      </c>
      <c r="S35">
        <f t="shared" si="3"/>
        <v>3.8366373810602337E-2</v>
      </c>
    </row>
    <row r="36" spans="1:26" ht="15.6" x14ac:dyDescent="0.6">
      <c r="A36" t="s">
        <v>36</v>
      </c>
      <c r="B36">
        <v>69.349999999999994</v>
      </c>
      <c r="C36">
        <v>68.289999999999992</v>
      </c>
      <c r="E36">
        <v>34</v>
      </c>
      <c r="F36" t="s">
        <v>36</v>
      </c>
      <c r="G36">
        <v>69.349999999999994</v>
      </c>
      <c r="H36">
        <v>68.289999999999992</v>
      </c>
      <c r="I36" s="8">
        <f t="shared" si="4"/>
        <v>4735.9114999999993</v>
      </c>
      <c r="J36" s="8">
        <f t="shared" si="0"/>
        <v>4809.4224999999988</v>
      </c>
      <c r="K36" s="8">
        <f t="shared" si="1"/>
        <v>4663.5240999999987</v>
      </c>
      <c r="N36" t="s">
        <v>36</v>
      </c>
      <c r="O36">
        <v>69.349999999999994</v>
      </c>
      <c r="P36">
        <v>68.289999999999992</v>
      </c>
      <c r="Q36">
        <f t="shared" si="5"/>
        <v>0.10346944444444822</v>
      </c>
      <c r="R36">
        <f t="shared" si="2"/>
        <v>2.2280383535823258E-2</v>
      </c>
      <c r="S36">
        <f t="shared" si="3"/>
        <v>0.22177771781360819</v>
      </c>
      <c r="U36" t="s">
        <v>217</v>
      </c>
    </row>
    <row r="37" spans="1:26" ht="15.9" thickBot="1" x14ac:dyDescent="0.65">
      <c r="A37" t="s">
        <v>37</v>
      </c>
      <c r="B37">
        <v>66.260000000000005</v>
      </c>
      <c r="C37">
        <v>67.290000000000006</v>
      </c>
      <c r="E37">
        <v>35</v>
      </c>
      <c r="F37" t="s">
        <v>37</v>
      </c>
      <c r="G37">
        <v>66.260000000000005</v>
      </c>
      <c r="H37">
        <v>67.290000000000006</v>
      </c>
      <c r="I37" s="8">
        <f t="shared" si="4"/>
        <v>4458.635400000001</v>
      </c>
      <c r="J37" s="8">
        <f t="shared" si="0"/>
        <v>4390.3876000000009</v>
      </c>
      <c r="K37" s="8">
        <f t="shared" si="1"/>
        <v>4527.9441000000006</v>
      </c>
      <c r="N37" t="s">
        <v>37</v>
      </c>
      <c r="O37">
        <v>66.260000000000005</v>
      </c>
      <c r="P37">
        <v>67.290000000000006</v>
      </c>
      <c r="Q37">
        <f t="shared" si="5"/>
        <v>0.46013611111108388</v>
      </c>
      <c r="R37">
        <f t="shared" si="2"/>
        <v>3.9847960749811791E-2</v>
      </c>
      <c r="S37">
        <f t="shared" si="3"/>
        <v>0.2291668959275697</v>
      </c>
    </row>
    <row r="38" spans="1:26" ht="15.6" x14ac:dyDescent="0.6">
      <c r="A38" t="s">
        <v>38</v>
      </c>
      <c r="B38">
        <v>63.24</v>
      </c>
      <c r="C38">
        <v>65.210000000000008</v>
      </c>
      <c r="E38">
        <v>36</v>
      </c>
      <c r="F38" t="s">
        <v>38</v>
      </c>
      <c r="G38">
        <v>63.24</v>
      </c>
      <c r="H38">
        <v>65.210000000000008</v>
      </c>
      <c r="I38" s="8">
        <f t="shared" si="4"/>
        <v>4123.8804000000009</v>
      </c>
      <c r="J38" s="8">
        <f t="shared" si="0"/>
        <v>3999.2976000000003</v>
      </c>
      <c r="K38" s="8">
        <f t="shared" si="1"/>
        <v>4252.3441000000012</v>
      </c>
      <c r="N38" t="s">
        <v>38</v>
      </c>
      <c r="O38">
        <v>63.24</v>
      </c>
      <c r="P38">
        <v>65.210000000000008</v>
      </c>
      <c r="Q38">
        <f t="shared" si="5"/>
        <v>7.6084027777776573</v>
      </c>
      <c r="R38">
        <f t="shared" si="2"/>
        <v>1.8265143000770969</v>
      </c>
      <c r="S38">
        <f t="shared" si="3"/>
        <v>1.9792195318548638</v>
      </c>
      <c r="U38" s="35" t="s">
        <v>218</v>
      </c>
      <c r="V38" s="35"/>
    </row>
    <row r="39" spans="1:26" ht="15.6" x14ac:dyDescent="0.6">
      <c r="A39" t="s">
        <v>39</v>
      </c>
      <c r="B39">
        <v>66.010000000000005</v>
      </c>
      <c r="C39">
        <v>67.63</v>
      </c>
      <c r="E39">
        <v>37</v>
      </c>
      <c r="F39" t="s">
        <v>39</v>
      </c>
      <c r="G39">
        <v>66.010000000000005</v>
      </c>
      <c r="H39">
        <v>67.63</v>
      </c>
      <c r="I39" s="8">
        <f t="shared" si="4"/>
        <v>4464.2563</v>
      </c>
      <c r="J39" s="8">
        <f t="shared" si="0"/>
        <v>4357.3201000000008</v>
      </c>
      <c r="K39" s="8">
        <f t="shared" si="1"/>
        <v>4573.8168999999998</v>
      </c>
      <c r="N39" t="s">
        <v>39</v>
      </c>
      <c r="O39">
        <v>66.010000000000005</v>
      </c>
      <c r="P39">
        <v>67.63</v>
      </c>
      <c r="Q39">
        <f t="shared" si="5"/>
        <v>0.11446944444443816</v>
      </c>
      <c r="R39">
        <f t="shared" si="2"/>
        <v>4.7181361385543366E-2</v>
      </c>
      <c r="S39">
        <f t="shared" si="3"/>
        <v>0.3086314062633097</v>
      </c>
      <c r="U39" s="32" t="s">
        <v>219</v>
      </c>
      <c r="V39" s="32">
        <v>0.724357101515683</v>
      </c>
    </row>
    <row r="40" spans="1:26" ht="15.6" x14ac:dyDescent="0.6">
      <c r="A40" t="s">
        <v>40</v>
      </c>
      <c r="B40">
        <v>63.42</v>
      </c>
      <c r="C40">
        <v>68.575000000000003</v>
      </c>
      <c r="E40">
        <v>38</v>
      </c>
      <c r="F40" t="s">
        <v>40</v>
      </c>
      <c r="G40">
        <v>63.42</v>
      </c>
      <c r="H40">
        <v>68.575000000000003</v>
      </c>
      <c r="I40" s="8">
        <f t="shared" si="4"/>
        <v>4349.0264999999999</v>
      </c>
      <c r="J40" s="8">
        <f t="shared" si="0"/>
        <v>4022.0964000000004</v>
      </c>
      <c r="K40" s="8">
        <f t="shared" si="1"/>
        <v>4702.5306250000003</v>
      </c>
      <c r="N40" t="s">
        <v>40</v>
      </c>
      <c r="O40">
        <v>63.42</v>
      </c>
      <c r="P40">
        <v>68.575000000000003</v>
      </c>
      <c r="Q40">
        <f t="shared" si="5"/>
        <v>0.36804444444446466</v>
      </c>
      <c r="R40">
        <f t="shared" si="2"/>
        <v>3.8345269530748434</v>
      </c>
      <c r="S40">
        <f t="shared" si="3"/>
        <v>1.8266283492525726</v>
      </c>
      <c r="U40" s="32" t="s">
        <v>220</v>
      </c>
      <c r="V40" s="32">
        <v>0.52469321051620144</v>
      </c>
    </row>
    <row r="41" spans="1:26" ht="15.6" x14ac:dyDescent="0.6">
      <c r="A41" t="s">
        <v>41</v>
      </c>
      <c r="B41">
        <v>63.33</v>
      </c>
      <c r="C41">
        <v>68.75</v>
      </c>
      <c r="E41">
        <v>39</v>
      </c>
      <c r="F41" t="s">
        <v>41</v>
      </c>
      <c r="G41">
        <v>63.33</v>
      </c>
      <c r="H41">
        <v>68.75</v>
      </c>
      <c r="I41" s="8">
        <f t="shared" si="4"/>
        <v>4353.9375</v>
      </c>
      <c r="J41" s="8">
        <f t="shared" si="0"/>
        <v>4010.6888999999996</v>
      </c>
      <c r="K41" s="8">
        <f t="shared" si="1"/>
        <v>4726.5625</v>
      </c>
      <c r="N41" t="s">
        <v>41</v>
      </c>
      <c r="O41">
        <v>63.33</v>
      </c>
      <c r="P41">
        <v>68.75</v>
      </c>
      <c r="Q41">
        <f t="shared" si="5"/>
        <v>0.61100277777779943</v>
      </c>
      <c r="R41">
        <f t="shared" si="2"/>
        <v>4.6692918676506272</v>
      </c>
      <c r="S41">
        <f t="shared" si="3"/>
        <v>1.9021588865283661</v>
      </c>
      <c r="U41" s="32" t="s">
        <v>221</v>
      </c>
      <c r="V41" s="32">
        <v>0.52226817587597796</v>
      </c>
    </row>
    <row r="42" spans="1:26" ht="15.6" x14ac:dyDescent="0.6">
      <c r="A42" t="s">
        <v>42</v>
      </c>
      <c r="B42">
        <v>66.539999999999992</v>
      </c>
      <c r="C42">
        <v>67.47</v>
      </c>
      <c r="E42">
        <v>40</v>
      </c>
      <c r="F42" t="s">
        <v>42</v>
      </c>
      <c r="G42">
        <v>66.539999999999992</v>
      </c>
      <c r="H42">
        <v>67.47</v>
      </c>
      <c r="I42" s="8">
        <f t="shared" si="4"/>
        <v>4489.4537999999993</v>
      </c>
      <c r="J42" s="8">
        <f t="shared" si="0"/>
        <v>4427.5715999999993</v>
      </c>
      <c r="K42" s="8">
        <f t="shared" si="1"/>
        <v>4552.2008999999998</v>
      </c>
      <c r="N42" t="s">
        <v>42</v>
      </c>
      <c r="O42">
        <v>66.539999999999992</v>
      </c>
      <c r="P42">
        <v>67.47</v>
      </c>
      <c r="Q42">
        <f t="shared" si="5"/>
        <v>0.24833611111109846</v>
      </c>
      <c r="R42">
        <f t="shared" si="2"/>
        <v>1.1166499727155331E-2</v>
      </c>
      <c r="S42">
        <f t="shared" si="3"/>
        <v>0.15418318970492442</v>
      </c>
      <c r="U42" s="32" t="s">
        <v>222</v>
      </c>
      <c r="V42" s="32">
        <v>2.2743447659694618</v>
      </c>
    </row>
    <row r="43" spans="1:26" ht="15.9" thickBot="1" x14ac:dyDescent="0.65">
      <c r="A43" t="s">
        <v>43</v>
      </c>
      <c r="B43">
        <v>63.46</v>
      </c>
      <c r="C43">
        <v>68.254999999999995</v>
      </c>
      <c r="E43">
        <v>41</v>
      </c>
      <c r="F43" t="s">
        <v>43</v>
      </c>
      <c r="G43">
        <v>63.46</v>
      </c>
      <c r="H43">
        <v>68.254999999999995</v>
      </c>
      <c r="I43" s="8">
        <f t="shared" si="4"/>
        <v>4331.4623000000001</v>
      </c>
      <c r="J43" s="8">
        <f t="shared" si="0"/>
        <v>4027.1716000000001</v>
      </c>
      <c r="K43" s="8">
        <f t="shared" si="1"/>
        <v>4658.7450249999993</v>
      </c>
      <c r="N43" t="s">
        <v>43</v>
      </c>
      <c r="O43">
        <v>63.46</v>
      </c>
      <c r="P43">
        <v>68.254999999999995</v>
      </c>
      <c r="Q43">
        <f t="shared" si="5"/>
        <v>8.2177777777783095E-2</v>
      </c>
      <c r="R43">
        <f t="shared" si="2"/>
        <v>2.6435562079907449</v>
      </c>
      <c r="S43">
        <f t="shared" si="3"/>
        <v>1.7935503673684996</v>
      </c>
      <c r="U43" s="33" t="s">
        <v>223</v>
      </c>
      <c r="V43" s="33">
        <v>198</v>
      </c>
    </row>
    <row r="44" spans="1:26" ht="15.6" x14ac:dyDescent="0.6">
      <c r="A44" t="s">
        <v>44</v>
      </c>
      <c r="B44">
        <v>58.935000000000002</v>
      </c>
      <c r="C44">
        <v>60.84</v>
      </c>
      <c r="E44">
        <v>42</v>
      </c>
      <c r="F44" t="s">
        <v>44</v>
      </c>
      <c r="G44">
        <v>58.935000000000002</v>
      </c>
      <c r="H44">
        <v>60.84</v>
      </c>
      <c r="I44" s="8">
        <f t="shared" si="4"/>
        <v>3585.6054000000004</v>
      </c>
      <c r="J44" s="8">
        <f t="shared" si="0"/>
        <v>3473.3342250000001</v>
      </c>
      <c r="K44" s="8">
        <f t="shared" si="1"/>
        <v>3701.5056000000004</v>
      </c>
      <c r="N44" t="s">
        <v>44</v>
      </c>
      <c r="O44">
        <v>58.935000000000002</v>
      </c>
      <c r="P44">
        <v>60.84</v>
      </c>
      <c r="Q44">
        <f t="shared" si="5"/>
        <v>50.813136111110865</v>
      </c>
      <c r="R44">
        <f t="shared" si="2"/>
        <v>19.346227062430192</v>
      </c>
      <c r="S44">
        <f t="shared" si="3"/>
        <v>7.4523470123578859</v>
      </c>
    </row>
    <row r="45" spans="1:26" ht="15.9" thickBot="1" x14ac:dyDescent="0.65">
      <c r="A45" t="s">
        <v>45</v>
      </c>
      <c r="B45">
        <v>62.07</v>
      </c>
      <c r="C45">
        <v>65.27000000000001</v>
      </c>
      <c r="E45">
        <v>43</v>
      </c>
      <c r="F45" t="s">
        <v>45</v>
      </c>
      <c r="G45">
        <v>62.07</v>
      </c>
      <c r="H45">
        <v>65.27000000000001</v>
      </c>
      <c r="I45" s="8">
        <f t="shared" si="4"/>
        <v>4051.3089000000004</v>
      </c>
      <c r="J45" s="8">
        <f t="shared" si="0"/>
        <v>3852.6849000000002</v>
      </c>
      <c r="K45" s="8">
        <f t="shared" si="1"/>
        <v>4260.1729000000014</v>
      </c>
      <c r="N45" t="s">
        <v>45</v>
      </c>
      <c r="O45">
        <v>62.07</v>
      </c>
      <c r="P45">
        <v>65.27000000000001</v>
      </c>
      <c r="Q45">
        <f t="shared" si="5"/>
        <v>7.2810027777776476</v>
      </c>
      <c r="R45">
        <f t="shared" si="2"/>
        <v>0.86845816783562479</v>
      </c>
      <c r="S45">
        <f t="shared" si="3"/>
        <v>3.1202477537134219</v>
      </c>
      <c r="U45" t="s">
        <v>224</v>
      </c>
    </row>
    <row r="46" spans="1:26" ht="15.6" x14ac:dyDescent="0.6">
      <c r="A46" s="6" t="s">
        <v>46</v>
      </c>
      <c r="B46" s="6">
        <v>81.27000000000001</v>
      </c>
      <c r="C46" s="6">
        <v>70.039999999999992</v>
      </c>
      <c r="E46">
        <v>44</v>
      </c>
      <c r="F46" s="6" t="s">
        <v>46</v>
      </c>
      <c r="G46" s="6">
        <v>81.27000000000001</v>
      </c>
      <c r="H46" s="6">
        <v>70.039999999999992</v>
      </c>
      <c r="I46" s="8">
        <f t="shared" si="4"/>
        <v>5692.1508000000003</v>
      </c>
      <c r="J46" s="8">
        <f t="shared" si="0"/>
        <v>6604.8129000000017</v>
      </c>
      <c r="K46" s="8">
        <f t="shared" si="1"/>
        <v>4905.6015999999991</v>
      </c>
      <c r="N46" s="6" t="s">
        <v>46</v>
      </c>
      <c r="O46" s="6">
        <v>81.27000000000001</v>
      </c>
      <c r="P46" s="6">
        <v>70.039999999999992</v>
      </c>
      <c r="Q46">
        <f t="shared" si="5"/>
        <v>4.2918027777778018</v>
      </c>
      <c r="R46">
        <f t="shared" si="2"/>
        <v>4.2544335650905536</v>
      </c>
      <c r="S46">
        <f t="shared" si="3"/>
        <v>17.092390985168425</v>
      </c>
      <c r="U46" s="34"/>
      <c r="V46" s="34" t="s">
        <v>228</v>
      </c>
      <c r="W46" s="34" t="s">
        <v>229</v>
      </c>
      <c r="X46" s="34" t="s">
        <v>230</v>
      </c>
      <c r="Y46" s="34" t="s">
        <v>231</v>
      </c>
      <c r="Z46" s="34" t="s">
        <v>232</v>
      </c>
    </row>
    <row r="47" spans="1:26" ht="15.6" x14ac:dyDescent="0.6">
      <c r="A47" s="6" t="s">
        <v>47</v>
      </c>
      <c r="B47" s="6">
        <v>75.08</v>
      </c>
      <c r="C47" s="6">
        <v>72.099999999999994</v>
      </c>
      <c r="E47">
        <v>45</v>
      </c>
      <c r="F47" s="6" t="s">
        <v>47</v>
      </c>
      <c r="G47" s="6">
        <v>75.08</v>
      </c>
      <c r="H47" s="6">
        <v>72.099999999999994</v>
      </c>
      <c r="I47" s="8">
        <f t="shared" si="4"/>
        <v>5413.2679999999991</v>
      </c>
      <c r="J47" s="8">
        <f t="shared" si="0"/>
        <v>5637.0063999999993</v>
      </c>
      <c r="K47" s="8">
        <f t="shared" si="1"/>
        <v>5198.4099999999989</v>
      </c>
      <c r="N47" s="6" t="s">
        <v>47</v>
      </c>
      <c r="O47" s="6">
        <v>75.08</v>
      </c>
      <c r="P47" s="6">
        <v>72.099999999999994</v>
      </c>
      <c r="Q47">
        <f t="shared" si="5"/>
        <v>17.070669444444512</v>
      </c>
      <c r="R47">
        <f t="shared" si="2"/>
        <v>3.6090070522881375</v>
      </c>
      <c r="S47">
        <f t="shared" si="3"/>
        <v>4.9815025376659623</v>
      </c>
      <c r="U47" s="32" t="s">
        <v>225</v>
      </c>
      <c r="V47" s="32">
        <v>1</v>
      </c>
      <c r="W47" s="32">
        <v>1119.1804035594337</v>
      </c>
      <c r="X47" s="32">
        <v>1119.1804035594337</v>
      </c>
      <c r="Y47" s="32">
        <v>216.36524353641889</v>
      </c>
      <c r="Z47" s="32">
        <v>1.7250200256910731E-33</v>
      </c>
    </row>
    <row r="48" spans="1:26" ht="15.6" x14ac:dyDescent="0.6">
      <c r="A48" t="s">
        <v>48</v>
      </c>
      <c r="B48">
        <v>68.3</v>
      </c>
      <c r="C48">
        <v>69.7</v>
      </c>
      <c r="E48">
        <v>46</v>
      </c>
      <c r="F48" t="s">
        <v>48</v>
      </c>
      <c r="G48">
        <v>68.3</v>
      </c>
      <c r="H48">
        <v>69.7</v>
      </c>
      <c r="I48" s="8">
        <f t="shared" si="4"/>
        <v>4760.51</v>
      </c>
      <c r="J48" s="8">
        <f t="shared" si="0"/>
        <v>4664.8899999999994</v>
      </c>
      <c r="K48" s="8">
        <f t="shared" si="1"/>
        <v>4858.09</v>
      </c>
      <c r="N48" t="s">
        <v>48</v>
      </c>
      <c r="O48">
        <v>68.3</v>
      </c>
      <c r="P48">
        <v>69.7</v>
      </c>
      <c r="Q48">
        <f t="shared" si="5"/>
        <v>2.9986694444445021</v>
      </c>
      <c r="R48">
        <f t="shared" si="2"/>
        <v>2.5072483480985088</v>
      </c>
      <c r="S48">
        <f t="shared" si="3"/>
        <v>2.1974316876270966E-2</v>
      </c>
      <c r="U48" s="32" t="s">
        <v>226</v>
      </c>
      <c r="V48" s="32">
        <v>196</v>
      </c>
      <c r="W48" s="32">
        <v>1013.8382464405664</v>
      </c>
      <c r="X48" s="32">
        <v>5.1726441144926856</v>
      </c>
      <c r="Y48" s="32"/>
      <c r="Z48" s="32"/>
    </row>
    <row r="49" spans="1:29" ht="15.9" thickBot="1" x14ac:dyDescent="0.65">
      <c r="A49" t="s">
        <v>49</v>
      </c>
      <c r="B49">
        <v>76.94</v>
      </c>
      <c r="C49">
        <v>71.39500000000001</v>
      </c>
      <c r="E49">
        <v>47</v>
      </c>
      <c r="F49" t="s">
        <v>49</v>
      </c>
      <c r="G49">
        <v>76.94</v>
      </c>
      <c r="H49">
        <v>71.39500000000001</v>
      </c>
      <c r="I49" s="8">
        <f t="shared" si="4"/>
        <v>5493.1313000000009</v>
      </c>
      <c r="J49" s="8">
        <f t="shared" si="0"/>
        <v>5919.7635999999993</v>
      </c>
      <c r="K49" s="8">
        <f t="shared" si="1"/>
        <v>5097.2460250000013</v>
      </c>
      <c r="N49" t="s">
        <v>49</v>
      </c>
      <c r="O49">
        <v>76.94</v>
      </c>
      <c r="P49">
        <v>71.39500000000001</v>
      </c>
      <c r="Q49">
        <f t="shared" si="5"/>
        <v>11.742044444444609</v>
      </c>
      <c r="R49">
        <f t="shared" si="2"/>
        <v>0.38826200943344186</v>
      </c>
      <c r="S49">
        <f t="shared" si="3"/>
        <v>7.859948262411276</v>
      </c>
      <c r="U49" s="33" t="s">
        <v>204</v>
      </c>
      <c r="V49" s="33">
        <v>197</v>
      </c>
      <c r="W49" s="33">
        <v>2133.01865</v>
      </c>
      <c r="X49" s="33"/>
      <c r="Y49" s="33"/>
      <c r="Z49" s="33"/>
    </row>
    <row r="50" spans="1:29" ht="15.9" thickBot="1" x14ac:dyDescent="0.65">
      <c r="A50" t="s">
        <v>50</v>
      </c>
      <c r="B50">
        <v>71.91</v>
      </c>
      <c r="C50">
        <v>70.41</v>
      </c>
      <c r="E50">
        <v>48</v>
      </c>
      <c r="F50" t="s">
        <v>50</v>
      </c>
      <c r="G50">
        <v>71.91</v>
      </c>
      <c r="H50">
        <v>70.41</v>
      </c>
      <c r="I50" s="8">
        <f t="shared" si="4"/>
        <v>5063.1830999999993</v>
      </c>
      <c r="J50" s="8">
        <f t="shared" si="0"/>
        <v>5171.0480999999991</v>
      </c>
      <c r="K50" s="8">
        <f t="shared" si="1"/>
        <v>4957.5680999999995</v>
      </c>
      <c r="N50" t="s">
        <v>50</v>
      </c>
      <c r="O50">
        <v>71.91</v>
      </c>
      <c r="P50">
        <v>70.41</v>
      </c>
      <c r="Q50">
        <f t="shared" si="5"/>
        <v>5.9617361111111622</v>
      </c>
      <c r="R50">
        <f t="shared" si="2"/>
        <v>1.4017887732859931</v>
      </c>
      <c r="S50">
        <f t="shared" si="3"/>
        <v>1.5817968555637951</v>
      </c>
    </row>
    <row r="51" spans="1:29" ht="15.6" x14ac:dyDescent="0.6">
      <c r="A51" t="s">
        <v>51</v>
      </c>
      <c r="B51">
        <v>70.69</v>
      </c>
      <c r="C51">
        <v>70.47999999999999</v>
      </c>
      <c r="E51">
        <v>49</v>
      </c>
      <c r="F51" t="s">
        <v>51</v>
      </c>
      <c r="G51">
        <v>70.69</v>
      </c>
      <c r="H51">
        <v>70.47999999999999</v>
      </c>
      <c r="I51" s="8">
        <f t="shared" si="4"/>
        <v>4982.2311999999993</v>
      </c>
      <c r="J51" s="8">
        <f t="shared" si="0"/>
        <v>4997.0760999999993</v>
      </c>
      <c r="K51" s="8">
        <f t="shared" si="1"/>
        <v>4967.4303999999984</v>
      </c>
      <c r="N51" t="s">
        <v>51</v>
      </c>
      <c r="O51">
        <v>70.69</v>
      </c>
      <c r="P51">
        <v>70.47999999999999</v>
      </c>
      <c r="Q51">
        <f t="shared" si="5"/>
        <v>6.3084694444444622</v>
      </c>
      <c r="R51">
        <f t="shared" si="2"/>
        <v>2.6533575289907052</v>
      </c>
      <c r="S51">
        <f t="shared" si="3"/>
        <v>0.77925405366854328</v>
      </c>
      <c r="U51" s="34"/>
      <c r="V51" s="34" t="s">
        <v>233</v>
      </c>
      <c r="W51" s="34" t="s">
        <v>222</v>
      </c>
      <c r="X51" s="34" t="s">
        <v>234</v>
      </c>
      <c r="Y51" s="34" t="s">
        <v>235</v>
      </c>
      <c r="Z51" s="34" t="s">
        <v>236</v>
      </c>
      <c r="AA51" s="34" t="s">
        <v>237</v>
      </c>
      <c r="AB51" s="34" t="s">
        <v>238</v>
      </c>
      <c r="AC51" s="34" t="s">
        <v>239</v>
      </c>
    </row>
    <row r="52" spans="1:29" ht="15.6" x14ac:dyDescent="0.6">
      <c r="A52" t="s">
        <v>52</v>
      </c>
      <c r="B52">
        <v>72.319999999999993</v>
      </c>
      <c r="C52">
        <v>70.245000000000005</v>
      </c>
      <c r="E52">
        <v>50</v>
      </c>
      <c r="F52" t="s">
        <v>52</v>
      </c>
      <c r="G52">
        <v>72.319999999999993</v>
      </c>
      <c r="H52">
        <v>70.245000000000005</v>
      </c>
      <c r="I52" s="8">
        <f t="shared" si="4"/>
        <v>5080.1184000000003</v>
      </c>
      <c r="J52" s="8">
        <f t="shared" si="0"/>
        <v>5230.1823999999988</v>
      </c>
      <c r="K52" s="8">
        <f t="shared" si="1"/>
        <v>4934.3600250000009</v>
      </c>
      <c r="N52" t="s">
        <v>52</v>
      </c>
      <c r="O52">
        <v>72.319999999999993</v>
      </c>
      <c r="P52">
        <v>70.245000000000005</v>
      </c>
      <c r="Q52">
        <f t="shared" si="5"/>
        <v>5.1832111111111949</v>
      </c>
      <c r="R52">
        <f t="shared" si="2"/>
        <v>0.79738956302756547</v>
      </c>
      <c r="S52">
        <f t="shared" si="3"/>
        <v>1.914625542405376</v>
      </c>
      <c r="U52" s="32" t="s">
        <v>227</v>
      </c>
      <c r="V52" s="32">
        <v>47.126709430565214</v>
      </c>
      <c r="W52" s="32">
        <v>1.4260845631154198</v>
      </c>
      <c r="X52" s="32">
        <v>33.046223659845495</v>
      </c>
      <c r="Y52" s="32">
        <v>4.5530537638489801E-82</v>
      </c>
      <c r="Z52" s="32">
        <v>44.314269278069389</v>
      </c>
      <c r="AA52" s="32">
        <v>49.939149583061038</v>
      </c>
      <c r="AB52" s="32">
        <v>44.314269278069389</v>
      </c>
      <c r="AC52" s="32">
        <v>49.939149583061038</v>
      </c>
    </row>
    <row r="53" spans="1:29" ht="15.9" thickBot="1" x14ac:dyDescent="0.65">
      <c r="A53" t="s">
        <v>53</v>
      </c>
      <c r="B53">
        <v>75.435000000000002</v>
      </c>
      <c r="C53">
        <v>71.62</v>
      </c>
      <c r="E53">
        <v>51</v>
      </c>
      <c r="F53" t="s">
        <v>53</v>
      </c>
      <c r="G53">
        <v>75.435000000000002</v>
      </c>
      <c r="H53">
        <v>71.62</v>
      </c>
      <c r="I53" s="8">
        <f t="shared" si="4"/>
        <v>5402.654700000001</v>
      </c>
      <c r="J53" s="8">
        <f t="shared" si="0"/>
        <v>5690.4392250000001</v>
      </c>
      <c r="K53" s="8">
        <f t="shared" si="1"/>
        <v>5129.4244000000008</v>
      </c>
      <c r="N53" t="s">
        <v>53</v>
      </c>
      <c r="O53">
        <v>75.435000000000002</v>
      </c>
      <c r="P53">
        <v>71.62</v>
      </c>
      <c r="Q53">
        <f t="shared" si="5"/>
        <v>13.334669444444579</v>
      </c>
      <c r="R53">
        <f t="shared" si="2"/>
        <v>1.7177690443225244</v>
      </c>
      <c r="S53">
        <f t="shared" si="3"/>
        <v>5.480420438650329</v>
      </c>
      <c r="U53" s="33" t="s">
        <v>240</v>
      </c>
      <c r="V53" s="33">
        <v>0.3073296736115218</v>
      </c>
      <c r="W53" s="33">
        <v>2.0893478271616528E-2</v>
      </c>
      <c r="X53" s="33">
        <v>14.709359045737468</v>
      </c>
      <c r="Y53" s="33">
        <v>1.7250200256911223E-33</v>
      </c>
      <c r="Z53" s="33">
        <v>0.26612478384816668</v>
      </c>
      <c r="AA53" s="33">
        <v>0.34853456337487693</v>
      </c>
      <c r="AB53" s="33">
        <v>0.26612478384816668</v>
      </c>
      <c r="AC53" s="33">
        <v>0.34853456337487693</v>
      </c>
    </row>
    <row r="54" spans="1:29" ht="15.6" x14ac:dyDescent="0.6">
      <c r="A54" t="s">
        <v>54</v>
      </c>
      <c r="B54">
        <v>67.989999999999995</v>
      </c>
      <c r="C54">
        <v>67.984999999999999</v>
      </c>
      <c r="E54">
        <v>52</v>
      </c>
      <c r="F54" t="s">
        <v>54</v>
      </c>
      <c r="G54">
        <v>67.989999999999995</v>
      </c>
      <c r="H54">
        <v>67.984999999999999</v>
      </c>
      <c r="I54" s="8">
        <f t="shared" si="4"/>
        <v>4622.30015</v>
      </c>
      <c r="J54" s="8">
        <f t="shared" si="0"/>
        <v>4622.6400999999996</v>
      </c>
      <c r="K54" s="8">
        <f t="shared" si="1"/>
        <v>4621.9602249999998</v>
      </c>
      <c r="N54" t="s">
        <v>54</v>
      </c>
      <c r="O54">
        <v>67.989999999999995</v>
      </c>
      <c r="P54">
        <v>67.984999999999999</v>
      </c>
      <c r="Q54">
        <f t="shared" si="5"/>
        <v>2.7777777777821992E-4</v>
      </c>
      <c r="R54">
        <f t="shared" si="2"/>
        <v>1.3175963476638791E-3</v>
      </c>
      <c r="S54">
        <f t="shared" si="3"/>
        <v>2.8053311254429606E-3</v>
      </c>
    </row>
    <row r="55" spans="1:29" ht="15.6" x14ac:dyDescent="0.6">
      <c r="A55" t="s">
        <v>55</v>
      </c>
      <c r="B55">
        <v>68.995000000000005</v>
      </c>
      <c r="C55">
        <v>71.194999999999993</v>
      </c>
      <c r="E55">
        <v>53</v>
      </c>
      <c r="F55" t="s">
        <v>55</v>
      </c>
      <c r="G55">
        <v>68.995000000000005</v>
      </c>
      <c r="H55">
        <v>71.194999999999993</v>
      </c>
      <c r="I55" s="8">
        <f t="shared" si="4"/>
        <v>4912.0990249999995</v>
      </c>
      <c r="J55" s="8">
        <f t="shared" si="0"/>
        <v>4760.3100250000007</v>
      </c>
      <c r="K55" s="8">
        <f t="shared" si="1"/>
        <v>5068.7280249999994</v>
      </c>
      <c r="N55" t="s">
        <v>55</v>
      </c>
      <c r="O55">
        <v>68.995000000000005</v>
      </c>
      <c r="P55">
        <v>71.194999999999993</v>
      </c>
      <c r="Q55">
        <f t="shared" si="5"/>
        <v>10.411377777777822</v>
      </c>
      <c r="R55">
        <f t="shared" si="2"/>
        <v>8.2072832728625631</v>
      </c>
      <c r="S55">
        <f t="shared" si="3"/>
        <v>0.13092168824034928</v>
      </c>
    </row>
    <row r="56" spans="1:29" ht="15.6" x14ac:dyDescent="0.6">
      <c r="A56" t="s">
        <v>56</v>
      </c>
      <c r="B56">
        <v>72.03</v>
      </c>
      <c r="C56">
        <v>70.41</v>
      </c>
      <c r="E56">
        <v>54</v>
      </c>
      <c r="F56" t="s">
        <v>56</v>
      </c>
      <c r="G56">
        <v>72.03</v>
      </c>
      <c r="H56">
        <v>70.41</v>
      </c>
      <c r="I56" s="8">
        <f t="shared" si="4"/>
        <v>5071.6323000000002</v>
      </c>
      <c r="J56" s="8">
        <f t="shared" si="0"/>
        <v>5188.3208999999997</v>
      </c>
      <c r="K56" s="8">
        <f t="shared" si="1"/>
        <v>4957.5680999999995</v>
      </c>
      <c r="N56" t="s">
        <v>56</v>
      </c>
      <c r="O56">
        <v>72.03</v>
      </c>
      <c r="P56">
        <v>70.41</v>
      </c>
      <c r="Q56">
        <f t="shared" si="5"/>
        <v>5.9617361111111622</v>
      </c>
      <c r="R56">
        <f t="shared" si="2"/>
        <v>1.3158203547079468</v>
      </c>
      <c r="S56">
        <f t="shared" si="3"/>
        <v>1.6759232309857304</v>
      </c>
    </row>
    <row r="57" spans="1:29" ht="15.6" x14ac:dyDescent="0.6">
      <c r="A57" t="s">
        <v>57</v>
      </c>
      <c r="B57">
        <v>63.905000000000001</v>
      </c>
      <c r="C57">
        <v>64.784999999999997</v>
      </c>
      <c r="E57">
        <v>55</v>
      </c>
      <c r="F57" t="s">
        <v>57</v>
      </c>
      <c r="G57">
        <v>63.905000000000001</v>
      </c>
      <c r="H57">
        <v>64.784999999999997</v>
      </c>
      <c r="I57" s="8">
        <f t="shared" si="4"/>
        <v>4140.0854250000002</v>
      </c>
      <c r="J57" s="8">
        <f t="shared" si="0"/>
        <v>4083.849025</v>
      </c>
      <c r="K57" s="8">
        <f t="shared" si="1"/>
        <v>4197.0962249999993</v>
      </c>
      <c r="N57" t="s">
        <v>57</v>
      </c>
      <c r="O57">
        <v>63.905000000000001</v>
      </c>
      <c r="P57">
        <v>64.784999999999997</v>
      </c>
      <c r="Q57">
        <f t="shared" si="5"/>
        <v>10.133611111111044</v>
      </c>
      <c r="R57">
        <f t="shared" si="2"/>
        <v>3.9238053293614792</v>
      </c>
      <c r="S57">
        <f t="shared" si="3"/>
        <v>1.445942730639209</v>
      </c>
      <c r="U57" t="s">
        <v>241</v>
      </c>
    </row>
    <row r="58" spans="1:29" ht="15.9" thickBot="1" x14ac:dyDescent="0.65">
      <c r="A58" t="s">
        <v>58</v>
      </c>
      <c r="B58">
        <v>67.734999999999999</v>
      </c>
      <c r="C58">
        <v>68.12</v>
      </c>
      <c r="E58">
        <v>56</v>
      </c>
      <c r="F58" t="s">
        <v>58</v>
      </c>
      <c r="G58">
        <v>67.734999999999999</v>
      </c>
      <c r="H58">
        <v>68.12</v>
      </c>
      <c r="I58" s="8">
        <f t="shared" si="4"/>
        <v>4614.1082000000006</v>
      </c>
      <c r="J58" s="8">
        <f t="shared" si="0"/>
        <v>4588.0302249999995</v>
      </c>
      <c r="K58" s="8">
        <f t="shared" si="1"/>
        <v>4640.3344000000006</v>
      </c>
      <c r="N58" t="s">
        <v>58</v>
      </c>
      <c r="O58">
        <v>67.734999999999999</v>
      </c>
      <c r="P58">
        <v>68.12</v>
      </c>
      <c r="Q58">
        <f t="shared" si="5"/>
        <v>2.3002777777783354E-2</v>
      </c>
      <c r="R58">
        <f t="shared" si="2"/>
        <v>3.1353850415936052E-2</v>
      </c>
      <c r="S58">
        <f t="shared" si="3"/>
        <v>6.4533874371133077E-4</v>
      </c>
    </row>
    <row r="59" spans="1:29" ht="15.6" x14ac:dyDescent="0.6">
      <c r="A59" t="s">
        <v>59</v>
      </c>
      <c r="B59">
        <v>80.265000000000001</v>
      </c>
      <c r="C59">
        <v>72.10499999999999</v>
      </c>
      <c r="E59">
        <v>57</v>
      </c>
      <c r="F59" t="s">
        <v>59</v>
      </c>
      <c r="G59">
        <v>80.265000000000001</v>
      </c>
      <c r="H59">
        <v>72.10499999999999</v>
      </c>
      <c r="I59" s="8">
        <f t="shared" si="4"/>
        <v>5787.5078249999988</v>
      </c>
      <c r="J59" s="8">
        <f t="shared" si="0"/>
        <v>6442.470225</v>
      </c>
      <c r="K59" s="8">
        <f t="shared" si="1"/>
        <v>5199.1310249999988</v>
      </c>
      <c r="N59" t="s">
        <v>59</v>
      </c>
      <c r="O59">
        <v>80.265000000000001</v>
      </c>
      <c r="P59">
        <v>72.10499999999999</v>
      </c>
      <c r="Q59">
        <f t="shared" si="5"/>
        <v>17.112011111111141</v>
      </c>
      <c r="R59">
        <f t="shared" si="2"/>
        <v>9.6868977485973201E-2</v>
      </c>
      <c r="S59">
        <f t="shared" si="3"/>
        <v>14.633905899163793</v>
      </c>
      <c r="U59" s="34" t="s">
        <v>242</v>
      </c>
      <c r="V59" s="34" t="s">
        <v>243</v>
      </c>
      <c r="W59" s="34" t="s">
        <v>244</v>
      </c>
      <c r="X59" s="34" t="s">
        <v>245</v>
      </c>
    </row>
    <row r="60" spans="1:29" ht="15.6" x14ac:dyDescent="0.6">
      <c r="A60" t="s">
        <v>60</v>
      </c>
      <c r="B60">
        <v>75.210000000000008</v>
      </c>
      <c r="C60">
        <v>71.300000000000011</v>
      </c>
      <c r="E60">
        <v>58</v>
      </c>
      <c r="F60" t="s">
        <v>60</v>
      </c>
      <c r="G60">
        <v>75.210000000000008</v>
      </c>
      <c r="H60">
        <v>71.300000000000011</v>
      </c>
      <c r="I60" s="8">
        <f t="shared" si="4"/>
        <v>5362.4730000000018</v>
      </c>
      <c r="J60" s="8">
        <f t="shared" si="0"/>
        <v>5656.544100000001</v>
      </c>
      <c r="K60" s="8">
        <f t="shared" si="1"/>
        <v>5083.6900000000014</v>
      </c>
      <c r="N60" t="s">
        <v>60</v>
      </c>
      <c r="O60">
        <v>75.210000000000008</v>
      </c>
      <c r="P60">
        <v>71.300000000000011</v>
      </c>
      <c r="Q60">
        <f t="shared" si="5"/>
        <v>11.100002777777945</v>
      </c>
      <c r="R60">
        <f t="shared" si="2"/>
        <v>1.1231461750345628</v>
      </c>
      <c r="S60">
        <f t="shared" si="3"/>
        <v>5.1614421725123458</v>
      </c>
      <c r="U60" s="32">
        <v>1</v>
      </c>
      <c r="V60" s="32">
        <v>70.849486936638584</v>
      </c>
      <c r="W60" s="32">
        <v>1.7605130633614152</v>
      </c>
      <c r="X60" s="32">
        <v>0.77604700951289551</v>
      </c>
    </row>
    <row r="61" spans="1:29" ht="15.6" x14ac:dyDescent="0.6">
      <c r="A61" t="s">
        <v>61</v>
      </c>
      <c r="B61">
        <v>77.569999999999993</v>
      </c>
      <c r="C61">
        <v>72.34</v>
      </c>
      <c r="E61">
        <v>59</v>
      </c>
      <c r="F61" t="s">
        <v>61</v>
      </c>
      <c r="G61">
        <v>77.569999999999993</v>
      </c>
      <c r="H61">
        <v>72.34</v>
      </c>
      <c r="I61" s="8">
        <f t="shared" si="4"/>
        <v>5611.4137999999994</v>
      </c>
      <c r="J61" s="8">
        <f t="shared" si="0"/>
        <v>6017.1048999999994</v>
      </c>
      <c r="K61" s="8">
        <f t="shared" si="1"/>
        <v>5233.0756000000001</v>
      </c>
      <c r="N61" t="s">
        <v>61</v>
      </c>
      <c r="O61">
        <v>77.569999999999993</v>
      </c>
      <c r="P61">
        <v>72.34</v>
      </c>
      <c r="Q61">
        <f t="shared" si="5"/>
        <v>19.111469444444595</v>
      </c>
      <c r="R61">
        <f t="shared" si="2"/>
        <v>1.8892213031409208</v>
      </c>
      <c r="S61">
        <f t="shared" si="3"/>
        <v>8.9830711482186754</v>
      </c>
      <c r="U61" s="32">
        <v>2</v>
      </c>
      <c r="V61" s="32">
        <v>69.884471761498403</v>
      </c>
      <c r="W61" s="32">
        <v>2.8505282385016102</v>
      </c>
      <c r="X61" s="32">
        <v>1.2565336554774009</v>
      </c>
    </row>
    <row r="62" spans="1:29" ht="15.6" x14ac:dyDescent="0.6">
      <c r="A62" t="s">
        <v>62</v>
      </c>
      <c r="B62">
        <v>75.09</v>
      </c>
      <c r="C62">
        <v>70.884999999999991</v>
      </c>
      <c r="E62">
        <v>60</v>
      </c>
      <c r="F62" t="s">
        <v>62</v>
      </c>
      <c r="G62">
        <v>75.09</v>
      </c>
      <c r="H62">
        <v>70.884999999999991</v>
      </c>
      <c r="I62" s="8">
        <f t="shared" si="4"/>
        <v>5322.7546499999999</v>
      </c>
      <c r="J62" s="8">
        <f t="shared" si="0"/>
        <v>5638.5081000000009</v>
      </c>
      <c r="K62" s="8">
        <f t="shared" si="1"/>
        <v>5024.6832249999989</v>
      </c>
      <c r="N62" t="s">
        <v>62</v>
      </c>
      <c r="O62">
        <v>75.09</v>
      </c>
      <c r="P62">
        <v>70.884999999999991</v>
      </c>
      <c r="Q62">
        <f t="shared" si="5"/>
        <v>8.5069444444444713</v>
      </c>
      <c r="R62">
        <f t="shared" si="2"/>
        <v>0.46466770392384127</v>
      </c>
      <c r="S62">
        <f t="shared" si="3"/>
        <v>4.9952307067016868</v>
      </c>
      <c r="U62" s="32">
        <v>3</v>
      </c>
      <c r="V62" s="32">
        <v>70.741921550874551</v>
      </c>
      <c r="W62" s="32">
        <v>3.2630784491254445</v>
      </c>
      <c r="X62" s="32">
        <v>1.4383887998051865</v>
      </c>
    </row>
    <row r="63" spans="1:29" ht="15.6" x14ac:dyDescent="0.6">
      <c r="A63" t="s">
        <v>63</v>
      </c>
      <c r="B63">
        <v>71.099999999999994</v>
      </c>
      <c r="C63">
        <v>68.965000000000003</v>
      </c>
      <c r="E63">
        <v>61</v>
      </c>
      <c r="F63" t="s">
        <v>63</v>
      </c>
      <c r="G63">
        <v>71.099999999999994</v>
      </c>
      <c r="H63">
        <v>68.965000000000003</v>
      </c>
      <c r="I63" s="8">
        <f t="shared" si="4"/>
        <v>4903.4115000000002</v>
      </c>
      <c r="J63" s="8">
        <f t="shared" si="0"/>
        <v>5055.2099999999991</v>
      </c>
      <c r="K63" s="8">
        <f t="shared" si="1"/>
        <v>4756.171225</v>
      </c>
      <c r="N63" t="s">
        <v>63</v>
      </c>
      <c r="O63">
        <v>71.099999999999994</v>
      </c>
      <c r="P63">
        <v>68.965000000000003</v>
      </c>
      <c r="Q63">
        <f t="shared" si="5"/>
        <v>0.99334444444447878</v>
      </c>
      <c r="R63">
        <f t="shared" si="2"/>
        <v>1.4621404561003596E-4</v>
      </c>
      <c r="S63">
        <f t="shared" si="3"/>
        <v>1.0175938458234255</v>
      </c>
      <c r="U63" s="32">
        <v>4</v>
      </c>
      <c r="V63" s="32">
        <v>72.519823712717198</v>
      </c>
      <c r="W63" s="32">
        <v>2.845176287282797</v>
      </c>
      <c r="X63" s="32">
        <v>1.2541744763126133</v>
      </c>
    </row>
    <row r="64" spans="1:29" ht="15.6" x14ac:dyDescent="0.6">
      <c r="A64" t="s">
        <v>64</v>
      </c>
      <c r="B64">
        <v>67.85499999999999</v>
      </c>
      <c r="C64">
        <v>66.680000000000007</v>
      </c>
      <c r="E64">
        <v>62</v>
      </c>
      <c r="F64" t="s">
        <v>64</v>
      </c>
      <c r="G64">
        <v>67.85499999999999</v>
      </c>
      <c r="H64">
        <v>66.680000000000007</v>
      </c>
      <c r="I64" s="8">
        <f t="shared" si="4"/>
        <v>4524.5713999999998</v>
      </c>
      <c r="J64" s="8">
        <f t="shared" si="0"/>
        <v>4604.3010249999988</v>
      </c>
      <c r="K64" s="8">
        <f t="shared" si="1"/>
        <v>4446.2224000000006</v>
      </c>
      <c r="N64" t="s">
        <v>64</v>
      </c>
      <c r="O64">
        <v>67.85499999999999</v>
      </c>
      <c r="P64">
        <v>66.680000000000007</v>
      </c>
      <c r="Q64">
        <f t="shared" si="5"/>
        <v>1.6598027777777247</v>
      </c>
      <c r="R64">
        <f t="shared" si="2"/>
        <v>1.6895042033683676</v>
      </c>
      <c r="S64">
        <f t="shared" si="3"/>
        <v>1.3169769617501633E-4</v>
      </c>
      <c r="U64" s="32">
        <v>5</v>
      </c>
      <c r="V64" s="32">
        <v>71.336604469312846</v>
      </c>
      <c r="W64" s="32">
        <v>2.6983955306871508</v>
      </c>
      <c r="X64" s="32">
        <v>1.1894724473526004</v>
      </c>
    </row>
    <row r="65" spans="1:24" ht="15.6" x14ac:dyDescent="0.6">
      <c r="A65" t="s">
        <v>65</v>
      </c>
      <c r="B65">
        <v>71.765000000000001</v>
      </c>
      <c r="C65">
        <v>70.830000000000013</v>
      </c>
      <c r="E65">
        <v>63</v>
      </c>
      <c r="F65" t="s">
        <v>65</v>
      </c>
      <c r="G65">
        <v>71.765000000000001</v>
      </c>
      <c r="H65">
        <v>70.830000000000013</v>
      </c>
      <c r="I65" s="8">
        <f t="shared" si="4"/>
        <v>5083.114950000001</v>
      </c>
      <c r="J65" s="8">
        <f t="shared" si="0"/>
        <v>5150.2152249999999</v>
      </c>
      <c r="K65" s="8">
        <f t="shared" si="1"/>
        <v>5016.8889000000017</v>
      </c>
      <c r="N65" t="s">
        <v>65</v>
      </c>
      <c r="O65">
        <v>71.765000000000001</v>
      </c>
      <c r="P65">
        <v>70.830000000000013</v>
      </c>
      <c r="Q65">
        <f t="shared" si="5"/>
        <v>8.1891361111112619</v>
      </c>
      <c r="R65">
        <f t="shared" si="2"/>
        <v>2.7176653877325396</v>
      </c>
      <c r="S65">
        <f t="shared" si="3"/>
        <v>1.4716901026603457</v>
      </c>
      <c r="U65" s="32">
        <v>6</v>
      </c>
      <c r="V65" s="32">
        <v>69.855275442505317</v>
      </c>
      <c r="W65" s="32">
        <v>1.8997245574946788</v>
      </c>
      <c r="X65" s="32">
        <v>0.83741245232629136</v>
      </c>
    </row>
    <row r="66" spans="1:24" ht="15.6" x14ac:dyDescent="0.6">
      <c r="A66" t="s">
        <v>66</v>
      </c>
      <c r="B66">
        <v>71.77000000000001</v>
      </c>
      <c r="C66">
        <v>69.125</v>
      </c>
      <c r="E66">
        <v>64</v>
      </c>
      <c r="F66" t="s">
        <v>66</v>
      </c>
      <c r="G66">
        <v>71.77000000000001</v>
      </c>
      <c r="H66">
        <v>69.125</v>
      </c>
      <c r="I66" s="8">
        <f t="shared" si="4"/>
        <v>4961.1012500000006</v>
      </c>
      <c r="J66" s="8">
        <f t="shared" si="0"/>
        <v>5150.9329000000016</v>
      </c>
      <c r="K66" s="8">
        <f t="shared" si="1"/>
        <v>4778.265625</v>
      </c>
      <c r="N66" t="s">
        <v>66</v>
      </c>
      <c r="O66">
        <v>71.77000000000001</v>
      </c>
      <c r="P66">
        <v>69.125</v>
      </c>
      <c r="Q66">
        <f t="shared" si="5"/>
        <v>1.3378777777778097</v>
      </c>
      <c r="R66">
        <f t="shared" si="2"/>
        <v>3.364270285428165E-3</v>
      </c>
      <c r="S66">
        <f t="shared" si="3"/>
        <v>1.4754207714632248</v>
      </c>
      <c r="U66" s="32">
        <v>7</v>
      </c>
      <c r="V66" s="32">
        <v>69.07926801663622</v>
      </c>
      <c r="W66" s="32">
        <v>1.8257319833637808</v>
      </c>
      <c r="X66" s="32">
        <v>0.80479598552722809</v>
      </c>
    </row>
    <row r="67" spans="1:24" ht="15.6" x14ac:dyDescent="0.6">
      <c r="A67" t="s">
        <v>67</v>
      </c>
      <c r="B67">
        <v>72.300000000000011</v>
      </c>
      <c r="C67">
        <v>71.155000000000001</v>
      </c>
      <c r="E67">
        <v>65</v>
      </c>
      <c r="F67" t="s">
        <v>67</v>
      </c>
      <c r="G67">
        <v>72.300000000000011</v>
      </c>
      <c r="H67">
        <v>71.155000000000001</v>
      </c>
      <c r="I67" s="8">
        <f t="shared" si="4"/>
        <v>5144.5065000000013</v>
      </c>
      <c r="J67" s="8">
        <f t="shared" si="0"/>
        <v>5227.2900000000018</v>
      </c>
      <c r="K67" s="8">
        <f t="shared" si="1"/>
        <v>5063.0340249999999</v>
      </c>
      <c r="N67" t="s">
        <v>67</v>
      </c>
      <c r="O67">
        <v>72.300000000000011</v>
      </c>
      <c r="P67">
        <v>71.155000000000001</v>
      </c>
      <c r="Q67">
        <f t="shared" si="5"/>
        <v>10.15484444444454</v>
      </c>
      <c r="R67">
        <f t="shared" si="2"/>
        <v>3.2728909322369155</v>
      </c>
      <c r="S67">
        <f t="shared" si="3"/>
        <v>1.8976532780146897</v>
      </c>
      <c r="U67" s="32">
        <v>8</v>
      </c>
      <c r="V67" s="32">
        <v>68.352433338544969</v>
      </c>
      <c r="W67" s="32">
        <v>2.4575666614550329</v>
      </c>
      <c r="X67" s="32">
        <v>1.0833133238212405</v>
      </c>
    </row>
    <row r="68" spans="1:24" ht="15.6" x14ac:dyDescent="0.6">
      <c r="A68" t="s">
        <v>68</v>
      </c>
      <c r="B68">
        <v>66.335000000000008</v>
      </c>
      <c r="C68">
        <v>67.56</v>
      </c>
      <c r="E68">
        <v>66</v>
      </c>
      <c r="F68" t="s">
        <v>68</v>
      </c>
      <c r="G68">
        <v>66.335000000000008</v>
      </c>
      <c r="H68">
        <v>67.56</v>
      </c>
      <c r="I68" s="8">
        <f t="shared" si="4"/>
        <v>4481.5926000000009</v>
      </c>
      <c r="J68" s="8">
        <f t="shared" ref="J68:J131" si="6">G68^2</f>
        <v>4400.332225000001</v>
      </c>
      <c r="K68" s="8">
        <f t="shared" ref="K68:K131" si="7">H68^2</f>
        <v>4564.3536000000004</v>
      </c>
      <c r="N68" t="s">
        <v>68</v>
      </c>
      <c r="O68">
        <v>66.335000000000008</v>
      </c>
      <c r="P68">
        <v>67.56</v>
      </c>
      <c r="Q68">
        <f t="shared" si="5"/>
        <v>0.16673611111109796</v>
      </c>
      <c r="R68">
        <f t="shared" ref="R68:R131" si="8">(P68-(47.126+0.307329*O68))^2</f>
        <v>2.2402032087162028E-3</v>
      </c>
      <c r="S68">
        <f t="shared" ref="S68:S131" si="9">((47.126+0.307329*O68)-$W$12)^2</f>
        <v>0.20762978873647911</v>
      </c>
      <c r="U68" s="32">
        <v>9</v>
      </c>
      <c r="V68" s="32">
        <v>70.047356488512506</v>
      </c>
      <c r="W68" s="32">
        <v>2.1876435114875079</v>
      </c>
      <c r="X68" s="32">
        <v>0.9643292289627543</v>
      </c>
    </row>
    <row r="69" spans="1:24" ht="15.6" x14ac:dyDescent="0.6">
      <c r="A69" t="s">
        <v>69</v>
      </c>
      <c r="B69">
        <v>67.164999999999992</v>
      </c>
      <c r="C69">
        <v>66.335000000000008</v>
      </c>
      <c r="E69">
        <v>67</v>
      </c>
      <c r="F69" t="s">
        <v>69</v>
      </c>
      <c r="G69">
        <v>67.164999999999992</v>
      </c>
      <c r="H69">
        <v>66.335000000000008</v>
      </c>
      <c r="I69" s="8">
        <f t="shared" si="4"/>
        <v>4455.3902749999997</v>
      </c>
      <c r="J69" s="8">
        <f t="shared" si="6"/>
        <v>4511.1372249999986</v>
      </c>
      <c r="K69" s="8">
        <f t="shared" si="7"/>
        <v>4400.332225000001</v>
      </c>
      <c r="N69" t="s">
        <v>69</v>
      </c>
      <c r="O69">
        <v>67.164999999999992</v>
      </c>
      <c r="P69">
        <v>66.335000000000008</v>
      </c>
      <c r="Q69">
        <f t="shared" si="5"/>
        <v>2.6677777777777067</v>
      </c>
      <c r="R69">
        <f t="shared" si="8"/>
        <v>2.0527791101726991</v>
      </c>
      <c r="S69">
        <f t="shared" si="9"/>
        <v>4.0232756950493352E-2</v>
      </c>
      <c r="U69" s="32">
        <v>10</v>
      </c>
      <c r="V69" s="32">
        <v>73.143702950148594</v>
      </c>
      <c r="W69" s="32">
        <v>2.0762970498514051</v>
      </c>
      <c r="X69" s="32">
        <v>0.91524689587994612</v>
      </c>
    </row>
    <row r="70" spans="1:24" ht="15.6" x14ac:dyDescent="0.6">
      <c r="A70" t="s">
        <v>70</v>
      </c>
      <c r="B70">
        <v>69.204999999999998</v>
      </c>
      <c r="C70">
        <v>69.224999999999994</v>
      </c>
      <c r="E70">
        <v>68</v>
      </c>
      <c r="F70" t="s">
        <v>70</v>
      </c>
      <c r="G70">
        <v>69.204999999999998</v>
      </c>
      <c r="H70">
        <v>69.224999999999994</v>
      </c>
      <c r="I70" s="8">
        <f t="shared" ref="I70:I133" si="10">G70*H70</f>
        <v>4790.7161249999999</v>
      </c>
      <c r="J70" s="8">
        <f t="shared" si="6"/>
        <v>4789.3320249999997</v>
      </c>
      <c r="K70" s="8">
        <f t="shared" si="7"/>
        <v>4792.1006249999991</v>
      </c>
      <c r="N70" t="s">
        <v>70</v>
      </c>
      <c r="O70">
        <v>69.204999999999998</v>
      </c>
      <c r="P70">
        <v>69.224999999999994</v>
      </c>
      <c r="Q70">
        <f t="shared" ref="Q70:Q133" si="11">(P70-$W$12)^2</f>
        <v>1.5792111111111315</v>
      </c>
      <c r="R70">
        <f t="shared" si="8"/>
        <v>0.68939236924485081</v>
      </c>
      <c r="S70">
        <f t="shared" si="9"/>
        <v>0.18179147212266156</v>
      </c>
      <c r="U70" s="32">
        <v>11</v>
      </c>
      <c r="V70" s="32">
        <v>68.713545705038499</v>
      </c>
      <c r="W70" s="32">
        <v>-1.6085457050385088</v>
      </c>
      <c r="X70" s="32">
        <v>-0.70905868865096988</v>
      </c>
    </row>
    <row r="71" spans="1:24" ht="15.6" x14ac:dyDescent="0.6">
      <c r="A71" t="s">
        <v>71</v>
      </c>
      <c r="B71">
        <v>66.300000000000011</v>
      </c>
      <c r="C71">
        <v>64.215000000000003</v>
      </c>
      <c r="E71">
        <v>69</v>
      </c>
      <c r="F71" t="s">
        <v>71</v>
      </c>
      <c r="G71">
        <v>66.300000000000011</v>
      </c>
      <c r="H71">
        <v>64.215000000000003</v>
      </c>
      <c r="I71" s="8">
        <f t="shared" si="10"/>
        <v>4257.4545000000007</v>
      </c>
      <c r="J71" s="8">
        <f t="shared" si="6"/>
        <v>4395.6900000000014</v>
      </c>
      <c r="K71" s="8">
        <f t="shared" si="7"/>
        <v>4123.5662250000005</v>
      </c>
      <c r="N71" t="s">
        <v>71</v>
      </c>
      <c r="O71">
        <v>66.300000000000011</v>
      </c>
      <c r="P71">
        <v>64.215000000000003</v>
      </c>
      <c r="Q71">
        <f t="shared" si="11"/>
        <v>14.087511111110981</v>
      </c>
      <c r="R71">
        <f t="shared" si="8"/>
        <v>10.803795097421304</v>
      </c>
      <c r="S71">
        <f t="shared" si="9"/>
        <v>0.2175482071990498</v>
      </c>
      <c r="U71" s="32">
        <v>12</v>
      </c>
      <c r="V71" s="32">
        <v>68.839550871219231</v>
      </c>
      <c r="W71" s="32">
        <v>-1.129550871219223</v>
      </c>
      <c r="X71" s="32">
        <v>-0.49791426939409766</v>
      </c>
    </row>
    <row r="72" spans="1:24" ht="15.6" x14ac:dyDescent="0.6">
      <c r="A72" t="s">
        <v>72</v>
      </c>
      <c r="B72">
        <v>66.805000000000007</v>
      </c>
      <c r="C72">
        <v>66.034999999999997</v>
      </c>
      <c r="E72">
        <v>70</v>
      </c>
      <c r="F72" t="s">
        <v>72</v>
      </c>
      <c r="G72">
        <v>66.805000000000007</v>
      </c>
      <c r="H72">
        <v>66.034999999999997</v>
      </c>
      <c r="I72" s="8">
        <f t="shared" si="10"/>
        <v>4411.468175</v>
      </c>
      <c r="J72" s="8">
        <f t="shared" si="6"/>
        <v>4462.9080250000006</v>
      </c>
      <c r="K72" s="8">
        <f t="shared" si="7"/>
        <v>4360.6212249999999</v>
      </c>
      <c r="N72" t="s">
        <v>72</v>
      </c>
      <c r="O72">
        <v>66.805000000000007</v>
      </c>
      <c r="P72">
        <v>66.034999999999997</v>
      </c>
      <c r="Q72">
        <f t="shared" si="11"/>
        <v>3.7377777777777377</v>
      </c>
      <c r="R72">
        <f t="shared" si="8"/>
        <v>2.6312533261406879</v>
      </c>
      <c r="S72">
        <f t="shared" si="9"/>
        <v>9.6857569918454553E-2</v>
      </c>
      <c r="U72" s="32">
        <v>13</v>
      </c>
      <c r="V72" s="32">
        <v>68.105032951287683</v>
      </c>
      <c r="W72" s="32">
        <v>-1.345032951287692</v>
      </c>
      <c r="X72" s="32">
        <v>-0.59290034323865404</v>
      </c>
    </row>
    <row r="73" spans="1:24" ht="15.6" x14ac:dyDescent="0.6">
      <c r="A73" t="s">
        <v>73</v>
      </c>
      <c r="B73">
        <v>70.09</v>
      </c>
      <c r="C73">
        <v>70.055000000000007</v>
      </c>
      <c r="E73">
        <v>71</v>
      </c>
      <c r="F73" t="s">
        <v>73</v>
      </c>
      <c r="G73">
        <v>70.09</v>
      </c>
      <c r="H73">
        <v>70.055000000000007</v>
      </c>
      <c r="I73" s="8">
        <f t="shared" si="10"/>
        <v>4910.154950000001</v>
      </c>
      <c r="J73" s="8">
        <f t="shared" si="6"/>
        <v>4912.6081000000004</v>
      </c>
      <c r="K73" s="8">
        <f t="shared" si="7"/>
        <v>4907.7030250000007</v>
      </c>
      <c r="N73" t="s">
        <v>73</v>
      </c>
      <c r="O73">
        <v>70.09</v>
      </c>
      <c r="P73">
        <v>70.055000000000007</v>
      </c>
      <c r="Q73">
        <f t="shared" si="11"/>
        <v>4.3541777777778643</v>
      </c>
      <c r="R73">
        <f t="shared" si="8"/>
        <v>1.9274057389819941</v>
      </c>
      <c r="S73">
        <f t="shared" si="9"/>
        <v>0.48770148915973766</v>
      </c>
      <c r="U73" s="32">
        <v>14</v>
      </c>
      <c r="V73" s="32">
        <v>68.091203115975176</v>
      </c>
      <c r="W73" s="32">
        <v>-1.5362031159751695</v>
      </c>
      <c r="X73" s="32">
        <v>-0.67716954731405066</v>
      </c>
    </row>
    <row r="74" spans="1:24" ht="15.6" x14ac:dyDescent="0.6">
      <c r="A74" t="s">
        <v>74</v>
      </c>
      <c r="B74">
        <v>67.669999999999987</v>
      </c>
      <c r="C74">
        <v>65.800000000000011</v>
      </c>
      <c r="E74">
        <v>72</v>
      </c>
      <c r="F74" t="s">
        <v>74</v>
      </c>
      <c r="G74">
        <v>67.669999999999987</v>
      </c>
      <c r="H74">
        <v>65.800000000000011</v>
      </c>
      <c r="I74" s="8">
        <f t="shared" si="10"/>
        <v>4452.6859999999997</v>
      </c>
      <c r="J74" s="8">
        <f t="shared" si="6"/>
        <v>4579.2288999999982</v>
      </c>
      <c r="K74" s="8">
        <f t="shared" si="7"/>
        <v>4329.6400000000012</v>
      </c>
      <c r="N74" t="s">
        <v>74</v>
      </c>
      <c r="O74">
        <v>67.669999999999987</v>
      </c>
      <c r="P74">
        <v>65.800000000000011</v>
      </c>
      <c r="Q74">
        <f t="shared" si="11"/>
        <v>4.7016694444443354</v>
      </c>
      <c r="R74">
        <f t="shared" si="8"/>
        <v>4.5069312659486851</v>
      </c>
      <c r="S74">
        <f t="shared" si="9"/>
        <v>2.0593356265420906E-3</v>
      </c>
      <c r="U74" s="32">
        <v>15</v>
      </c>
      <c r="V74" s="32">
        <v>68.584467242121661</v>
      </c>
      <c r="W74" s="32">
        <v>-0.44446724212166089</v>
      </c>
      <c r="X74" s="32">
        <v>-0.19592440479616535</v>
      </c>
    </row>
    <row r="75" spans="1:24" ht="15.6" x14ac:dyDescent="0.6">
      <c r="A75" t="s">
        <v>75</v>
      </c>
      <c r="B75">
        <v>69.974999999999994</v>
      </c>
      <c r="C75">
        <v>69.655000000000001</v>
      </c>
      <c r="E75">
        <v>73</v>
      </c>
      <c r="F75" t="s">
        <v>75</v>
      </c>
      <c r="G75">
        <v>69.974999999999994</v>
      </c>
      <c r="H75">
        <v>69.655000000000001</v>
      </c>
      <c r="I75" s="8">
        <f t="shared" si="10"/>
        <v>4874.1086249999998</v>
      </c>
      <c r="J75" s="8">
        <f t="shared" si="6"/>
        <v>4896.5006249999988</v>
      </c>
      <c r="K75" s="8">
        <f t="shared" si="7"/>
        <v>4851.8190249999998</v>
      </c>
      <c r="N75" t="s">
        <v>75</v>
      </c>
      <c r="O75">
        <v>69.974999999999994</v>
      </c>
      <c r="P75">
        <v>69.655000000000001</v>
      </c>
      <c r="Q75">
        <f t="shared" si="11"/>
        <v>2.8448444444444951</v>
      </c>
      <c r="R75">
        <f t="shared" si="8"/>
        <v>1.0478659250529085</v>
      </c>
      <c r="S75">
        <f t="shared" si="9"/>
        <v>0.43958682383069309</v>
      </c>
      <c r="U75" s="32">
        <v>16</v>
      </c>
      <c r="V75" s="32">
        <v>68.821111090802532</v>
      </c>
      <c r="W75" s="32">
        <v>-1.4311110908025313</v>
      </c>
      <c r="X75" s="32">
        <v>-0.63084421547972669</v>
      </c>
    </row>
    <row r="76" spans="1:24" ht="15.6" x14ac:dyDescent="0.6">
      <c r="A76" t="s">
        <v>76</v>
      </c>
      <c r="B76">
        <v>82.050000000000011</v>
      </c>
      <c r="C76">
        <v>71.11</v>
      </c>
      <c r="E76">
        <v>74</v>
      </c>
      <c r="F76" t="s">
        <v>76</v>
      </c>
      <c r="G76">
        <v>82.050000000000011</v>
      </c>
      <c r="H76">
        <v>71.11</v>
      </c>
      <c r="I76" s="8">
        <f t="shared" si="10"/>
        <v>5834.5755000000008</v>
      </c>
      <c r="J76" s="8">
        <f t="shared" si="6"/>
        <v>6732.2025000000021</v>
      </c>
      <c r="K76" s="8">
        <f t="shared" si="7"/>
        <v>5056.6320999999998</v>
      </c>
      <c r="N76" t="s">
        <v>76</v>
      </c>
      <c r="O76">
        <v>82.050000000000011</v>
      </c>
      <c r="P76">
        <v>71.11</v>
      </c>
      <c r="Q76">
        <f t="shared" si="11"/>
        <v>9.8700694444445283</v>
      </c>
      <c r="R76">
        <f t="shared" si="8"/>
        <v>1.518672843445801</v>
      </c>
      <c r="S76">
        <f t="shared" si="9"/>
        <v>19.131973248723689</v>
      </c>
      <c r="U76" s="32">
        <v>17</v>
      </c>
      <c r="V76" s="32">
        <v>68.121936083336323</v>
      </c>
      <c r="W76" s="32">
        <v>-1.211936083336326</v>
      </c>
      <c r="X76" s="32">
        <v>-0.53423027228105724</v>
      </c>
    </row>
    <row r="77" spans="1:24" ht="15.6" x14ac:dyDescent="0.6">
      <c r="A77" t="s">
        <v>77</v>
      </c>
      <c r="B77">
        <v>74.09</v>
      </c>
      <c r="C77">
        <v>70.995000000000005</v>
      </c>
      <c r="E77">
        <v>75</v>
      </c>
      <c r="F77" t="s">
        <v>77</v>
      </c>
      <c r="G77">
        <v>74.09</v>
      </c>
      <c r="H77">
        <v>70.995000000000005</v>
      </c>
      <c r="I77" s="8">
        <f t="shared" si="10"/>
        <v>5260.0195500000009</v>
      </c>
      <c r="J77" s="8">
        <f t="shared" si="6"/>
        <v>5489.3281000000006</v>
      </c>
      <c r="K77" s="8">
        <f t="shared" si="7"/>
        <v>5040.2900250000002</v>
      </c>
      <c r="N77" t="s">
        <v>77</v>
      </c>
      <c r="O77">
        <v>74.09</v>
      </c>
      <c r="P77">
        <v>70.995000000000005</v>
      </c>
      <c r="Q77">
        <f t="shared" si="11"/>
        <v>9.1607111111112225</v>
      </c>
      <c r="R77">
        <f t="shared" si="8"/>
        <v>1.2077886692514752</v>
      </c>
      <c r="S77">
        <f t="shared" si="9"/>
        <v>3.7159204062293152</v>
      </c>
      <c r="U77" s="32">
        <v>18</v>
      </c>
      <c r="V77" s="32">
        <v>69.809175991463576</v>
      </c>
      <c r="W77" s="32">
        <v>-1.0191759914635838</v>
      </c>
      <c r="X77" s="32">
        <v>-0.44926021669643529</v>
      </c>
    </row>
    <row r="78" spans="1:24" ht="15.6" x14ac:dyDescent="0.6">
      <c r="A78" t="s">
        <v>78</v>
      </c>
      <c r="B78">
        <v>70.384999999999991</v>
      </c>
      <c r="C78">
        <v>68.674999999999997</v>
      </c>
      <c r="E78">
        <v>76</v>
      </c>
      <c r="F78" t="s">
        <v>78</v>
      </c>
      <c r="G78">
        <v>70.384999999999991</v>
      </c>
      <c r="H78">
        <v>68.674999999999997</v>
      </c>
      <c r="I78" s="8">
        <f t="shared" si="10"/>
        <v>4833.6898749999991</v>
      </c>
      <c r="J78" s="8">
        <f t="shared" si="6"/>
        <v>4954.0482249999986</v>
      </c>
      <c r="K78" s="8">
        <f t="shared" si="7"/>
        <v>4716.2556249999998</v>
      </c>
      <c r="N78" t="s">
        <v>78</v>
      </c>
      <c r="O78">
        <v>70.384999999999991</v>
      </c>
      <c r="P78">
        <v>68.674999999999997</v>
      </c>
      <c r="Q78">
        <f t="shared" si="11"/>
        <v>0.4993777777777933</v>
      </c>
      <c r="R78">
        <f t="shared" si="8"/>
        <v>6.7817967282706188E-3</v>
      </c>
      <c r="S78">
        <f t="shared" si="9"/>
        <v>0.622549927706052</v>
      </c>
      <c r="U78" s="32">
        <v>19</v>
      </c>
      <c r="V78" s="32">
        <v>67.33209882215472</v>
      </c>
      <c r="W78" s="32">
        <v>0.4479011778452815</v>
      </c>
      <c r="X78" s="32">
        <v>0.19743810872977155</v>
      </c>
    </row>
    <row r="79" spans="1:24" ht="15.6" x14ac:dyDescent="0.6">
      <c r="A79" t="s">
        <v>79</v>
      </c>
      <c r="B79">
        <v>71.39500000000001</v>
      </c>
      <c r="C79">
        <v>68.385000000000005</v>
      </c>
      <c r="E79">
        <v>77</v>
      </c>
      <c r="F79" t="s">
        <v>79</v>
      </c>
      <c r="G79">
        <v>71.39500000000001</v>
      </c>
      <c r="H79">
        <v>68.385000000000005</v>
      </c>
      <c r="I79" s="8">
        <f t="shared" si="10"/>
        <v>4882.3470750000015</v>
      </c>
      <c r="J79" s="8">
        <f t="shared" si="6"/>
        <v>5097.2460250000013</v>
      </c>
      <c r="K79" s="8">
        <f t="shared" si="7"/>
        <v>4676.5082250000005</v>
      </c>
      <c r="N79" t="s">
        <v>79</v>
      </c>
      <c r="O79">
        <v>71.39500000000001</v>
      </c>
      <c r="P79">
        <v>68.385000000000005</v>
      </c>
      <c r="Q79">
        <f t="shared" si="11"/>
        <v>0.1736111111111269</v>
      </c>
      <c r="R79">
        <f t="shared" si="8"/>
        <v>0.46615296306813586</v>
      </c>
      <c r="S79">
        <f t="shared" si="9"/>
        <v>1.2087257033459515</v>
      </c>
      <c r="U79" s="32">
        <v>20</v>
      </c>
      <c r="V79" s="32">
        <v>71.829868595459331</v>
      </c>
      <c r="W79" s="32">
        <v>0.39013140454066786</v>
      </c>
      <c r="X79" s="32">
        <v>0.17197277095620014</v>
      </c>
    </row>
    <row r="80" spans="1:24" ht="15.6" x14ac:dyDescent="0.6">
      <c r="A80" t="s">
        <v>80</v>
      </c>
      <c r="B80">
        <v>68.97</v>
      </c>
      <c r="C80">
        <v>70.77</v>
      </c>
      <c r="E80">
        <v>78</v>
      </c>
      <c r="F80" t="s">
        <v>80</v>
      </c>
      <c r="G80">
        <v>68.97</v>
      </c>
      <c r="H80">
        <v>70.77</v>
      </c>
      <c r="I80" s="8">
        <f t="shared" si="10"/>
        <v>4881.0068999999994</v>
      </c>
      <c r="J80" s="8">
        <f t="shared" si="6"/>
        <v>4756.8608999999997</v>
      </c>
      <c r="K80" s="8">
        <f t="shared" si="7"/>
        <v>5008.3928999999998</v>
      </c>
      <c r="N80" t="s">
        <v>80</v>
      </c>
      <c r="O80">
        <v>68.97</v>
      </c>
      <c r="P80">
        <v>70.77</v>
      </c>
      <c r="Q80">
        <f t="shared" si="11"/>
        <v>7.8493361111111666</v>
      </c>
      <c r="R80">
        <f t="shared" si="8"/>
        <v>5.990348619006058</v>
      </c>
      <c r="S80">
        <f t="shared" si="9"/>
        <v>0.12542066188386439</v>
      </c>
      <c r="U80" s="32">
        <v>21</v>
      </c>
      <c r="V80" s="32">
        <v>70.875609958895566</v>
      </c>
      <c r="W80" s="32">
        <v>-1.5609958895566933E-2</v>
      </c>
      <c r="X80" s="32">
        <v>-6.8809838288811645E-3</v>
      </c>
    </row>
    <row r="81" spans="1:24" ht="15.6" x14ac:dyDescent="0.6">
      <c r="A81" t="s">
        <v>81</v>
      </c>
      <c r="B81">
        <v>66.510000000000005</v>
      </c>
      <c r="C81">
        <v>66.740000000000009</v>
      </c>
      <c r="E81">
        <v>79</v>
      </c>
      <c r="F81" t="s">
        <v>81</v>
      </c>
      <c r="G81">
        <v>66.510000000000005</v>
      </c>
      <c r="H81">
        <v>66.740000000000009</v>
      </c>
      <c r="I81" s="8">
        <f t="shared" si="10"/>
        <v>4438.8774000000012</v>
      </c>
      <c r="J81" s="8">
        <f t="shared" si="6"/>
        <v>4423.580100000001</v>
      </c>
      <c r="K81" s="8">
        <f t="shared" si="7"/>
        <v>4454.2276000000011</v>
      </c>
      <c r="N81" t="s">
        <v>81</v>
      </c>
      <c r="O81">
        <v>66.510000000000005</v>
      </c>
      <c r="P81">
        <v>66.740000000000009</v>
      </c>
      <c r="Q81">
        <f t="shared" si="11"/>
        <v>1.5088027777777215</v>
      </c>
      <c r="R81">
        <f t="shared" si="8"/>
        <v>0.68302256119419258</v>
      </c>
      <c r="S81">
        <f t="shared" si="9"/>
        <v>0.16150877487196905</v>
      </c>
      <c r="U81" s="32">
        <v>22</v>
      </c>
      <c r="V81" s="32">
        <v>67.853022618926246</v>
      </c>
      <c r="W81" s="32">
        <v>-0.36802261892623278</v>
      </c>
      <c r="X81" s="32">
        <v>-0.1622270568702821</v>
      </c>
    </row>
    <row r="82" spans="1:24" ht="15.6" x14ac:dyDescent="0.6">
      <c r="A82" t="s">
        <v>82</v>
      </c>
      <c r="B82">
        <v>68.12</v>
      </c>
      <c r="C82">
        <v>67.534999999999997</v>
      </c>
      <c r="E82">
        <v>80</v>
      </c>
      <c r="F82" t="s">
        <v>82</v>
      </c>
      <c r="G82">
        <v>68.12</v>
      </c>
      <c r="H82">
        <v>67.534999999999997</v>
      </c>
      <c r="I82" s="8">
        <f t="shared" si="10"/>
        <v>4600.4841999999999</v>
      </c>
      <c r="J82" s="8">
        <f t="shared" si="6"/>
        <v>4640.3344000000006</v>
      </c>
      <c r="K82" s="8">
        <f t="shared" si="7"/>
        <v>4560.9762249999994</v>
      </c>
      <c r="N82" t="s">
        <v>82</v>
      </c>
      <c r="O82">
        <v>68.12</v>
      </c>
      <c r="P82">
        <v>67.534999999999997</v>
      </c>
      <c r="Q82">
        <f t="shared" si="11"/>
        <v>0.18777777777776875</v>
      </c>
      <c r="R82">
        <f t="shared" si="8"/>
        <v>0.27694062020218946</v>
      </c>
      <c r="S82">
        <f t="shared" si="9"/>
        <v>8.633781979969949E-3</v>
      </c>
      <c r="U82" s="32">
        <v>23</v>
      </c>
      <c r="V82" s="32">
        <v>67.198410414133704</v>
      </c>
      <c r="W82" s="32">
        <v>8.6589585866292396E-2</v>
      </c>
      <c r="X82" s="32">
        <v>3.8169321526188141E-2</v>
      </c>
    </row>
    <row r="83" spans="1:24" ht="15.6" x14ac:dyDescent="0.6">
      <c r="A83" t="s">
        <v>83</v>
      </c>
      <c r="B83">
        <v>70.914999999999992</v>
      </c>
      <c r="C83">
        <v>70.599999999999994</v>
      </c>
      <c r="E83">
        <v>81</v>
      </c>
      <c r="F83" t="s">
        <v>83</v>
      </c>
      <c r="G83">
        <v>70.914999999999992</v>
      </c>
      <c r="H83">
        <v>70.599999999999994</v>
      </c>
      <c r="I83" s="8">
        <f t="shared" si="10"/>
        <v>5006.5989999999993</v>
      </c>
      <c r="J83" s="8">
        <f t="shared" si="6"/>
        <v>5028.9372249999988</v>
      </c>
      <c r="K83" s="8">
        <f t="shared" si="7"/>
        <v>4984.3599999999988</v>
      </c>
      <c r="N83" t="s">
        <v>83</v>
      </c>
      <c r="O83">
        <v>70.914999999999992</v>
      </c>
      <c r="P83">
        <v>70.599999999999994</v>
      </c>
      <c r="Q83">
        <f t="shared" si="11"/>
        <v>6.9256694444444875</v>
      </c>
      <c r="R83">
        <f t="shared" si="8"/>
        <v>2.821606978112543</v>
      </c>
      <c r="S83">
        <f t="shared" si="9"/>
        <v>0.90611875344030224</v>
      </c>
      <c r="U83" s="32">
        <v>24</v>
      </c>
      <c r="V83" s="32">
        <v>67.79002003583588</v>
      </c>
      <c r="W83" s="32">
        <v>-2.4150200358358802</v>
      </c>
      <c r="X83" s="32">
        <v>-1.0645584606715373</v>
      </c>
    </row>
    <row r="84" spans="1:24" ht="15.6" x14ac:dyDescent="0.6">
      <c r="A84" t="s">
        <v>84</v>
      </c>
      <c r="B84">
        <v>68.699999999999989</v>
      </c>
      <c r="C84">
        <v>67.60499999999999</v>
      </c>
      <c r="E84">
        <v>82</v>
      </c>
      <c r="F84" t="s">
        <v>84</v>
      </c>
      <c r="G84">
        <v>68.699999999999989</v>
      </c>
      <c r="H84">
        <v>67.60499999999999</v>
      </c>
      <c r="I84" s="8">
        <f t="shared" si="10"/>
        <v>4644.4634999999989</v>
      </c>
      <c r="J84" s="8">
        <f t="shared" si="6"/>
        <v>4719.6899999999987</v>
      </c>
      <c r="K84" s="8">
        <f t="shared" si="7"/>
        <v>4570.4360249999991</v>
      </c>
      <c r="N84" t="s">
        <v>84</v>
      </c>
      <c r="O84">
        <v>68.699999999999989</v>
      </c>
      <c r="P84">
        <v>67.60499999999999</v>
      </c>
      <c r="Q84">
        <f t="shared" si="11"/>
        <v>0.1320111111111085</v>
      </c>
      <c r="R84">
        <f t="shared" si="8"/>
        <v>0.40259316870530054</v>
      </c>
      <c r="S84">
        <f t="shared" si="9"/>
        <v>7.3532608483074233E-2</v>
      </c>
      <c r="U84" s="32">
        <v>25</v>
      </c>
      <c r="V84" s="32">
        <v>67.172287391876722</v>
      </c>
      <c r="W84" s="32">
        <v>-1.9672873918767237</v>
      </c>
      <c r="X84" s="32">
        <v>-0.86719464290901305</v>
      </c>
    </row>
    <row r="85" spans="1:24" ht="15.6" x14ac:dyDescent="0.6">
      <c r="A85" t="s">
        <v>85</v>
      </c>
      <c r="B85">
        <v>71.72999999999999</v>
      </c>
      <c r="C85">
        <v>69.22999999999999</v>
      </c>
      <c r="E85">
        <v>83</v>
      </c>
      <c r="F85" t="s">
        <v>85</v>
      </c>
      <c r="G85">
        <v>71.72999999999999</v>
      </c>
      <c r="H85">
        <v>69.22999999999999</v>
      </c>
      <c r="I85" s="8">
        <f t="shared" si="10"/>
        <v>4965.8678999999984</v>
      </c>
      <c r="J85" s="8">
        <f t="shared" si="6"/>
        <v>5145.1928999999982</v>
      </c>
      <c r="K85" s="8">
        <f t="shared" si="7"/>
        <v>4792.7928999999986</v>
      </c>
      <c r="N85" t="s">
        <v>85</v>
      </c>
      <c r="O85">
        <v>71.72999999999999</v>
      </c>
      <c r="P85">
        <v>69.22999999999999</v>
      </c>
      <c r="Q85">
        <f t="shared" si="11"/>
        <v>1.5918027777777868</v>
      </c>
      <c r="R85">
        <f t="shared" si="8"/>
        <v>3.5154025220882831E-3</v>
      </c>
      <c r="S85">
        <f t="shared" si="9"/>
        <v>1.4457076525998878</v>
      </c>
      <c r="U85" s="32">
        <v>26</v>
      </c>
      <c r="V85" s="32">
        <v>66.884934147049947</v>
      </c>
      <c r="W85" s="32">
        <v>-0.21493414704994507</v>
      </c>
      <c r="X85" s="32">
        <v>-9.4744540970255031E-2</v>
      </c>
    </row>
    <row r="86" spans="1:24" ht="15.6" x14ac:dyDescent="0.6">
      <c r="A86" t="s">
        <v>86</v>
      </c>
      <c r="B86">
        <v>71.03</v>
      </c>
      <c r="C86">
        <v>67.034999999999997</v>
      </c>
      <c r="E86">
        <v>84</v>
      </c>
      <c r="F86" t="s">
        <v>86</v>
      </c>
      <c r="G86">
        <v>71.03</v>
      </c>
      <c r="H86">
        <v>67.034999999999997</v>
      </c>
      <c r="I86" s="8">
        <f t="shared" si="10"/>
        <v>4761.4960499999997</v>
      </c>
      <c r="J86" s="8">
        <f t="shared" si="6"/>
        <v>5045.2609000000002</v>
      </c>
      <c r="K86" s="8">
        <f t="shared" si="7"/>
        <v>4493.6912249999996</v>
      </c>
      <c r="N86" t="s">
        <v>86</v>
      </c>
      <c r="O86">
        <v>71.03</v>
      </c>
      <c r="P86">
        <v>67.034999999999997</v>
      </c>
      <c r="Q86">
        <f t="shared" si="11"/>
        <v>0.87111111111109163</v>
      </c>
      <c r="R86">
        <f t="shared" si="8"/>
        <v>3.6886231958904765</v>
      </c>
      <c r="S86">
        <f t="shared" si="9"/>
        <v>0.97465374966827512</v>
      </c>
      <c r="U86" s="32">
        <v>27</v>
      </c>
      <c r="V86" s="32">
        <v>67.075478544689091</v>
      </c>
      <c r="W86" s="32">
        <v>0.18952145531090991</v>
      </c>
      <c r="X86" s="32">
        <v>8.3542440947153601E-2</v>
      </c>
    </row>
    <row r="87" spans="1:24" ht="15.6" x14ac:dyDescent="0.6">
      <c r="A87" t="s">
        <v>87</v>
      </c>
      <c r="B87">
        <v>72.69</v>
      </c>
      <c r="C87">
        <v>69.284999999999997</v>
      </c>
      <c r="E87">
        <v>85</v>
      </c>
      <c r="F87" t="s">
        <v>87</v>
      </c>
      <c r="G87">
        <v>72.69</v>
      </c>
      <c r="H87">
        <v>69.284999999999997</v>
      </c>
      <c r="I87" s="8">
        <f t="shared" si="10"/>
        <v>5036.32665</v>
      </c>
      <c r="J87" s="8">
        <f t="shared" si="6"/>
        <v>5283.8360999999995</v>
      </c>
      <c r="K87" s="8">
        <f t="shared" si="7"/>
        <v>4800.4112249999998</v>
      </c>
      <c r="N87" t="s">
        <v>87</v>
      </c>
      <c r="O87">
        <v>72.69</v>
      </c>
      <c r="P87">
        <v>69.284999999999997</v>
      </c>
      <c r="Q87">
        <f t="shared" si="11"/>
        <v>1.7336111111111385</v>
      </c>
      <c r="R87">
        <f t="shared" si="8"/>
        <v>3.2668758639903588E-2</v>
      </c>
      <c r="S87">
        <f t="shared" si="9"/>
        <v>2.2422417294177381</v>
      </c>
      <c r="U87" s="32">
        <v>28</v>
      </c>
      <c r="V87" s="32">
        <v>66.732805958612246</v>
      </c>
      <c r="W87" s="32">
        <v>-1.4928059586122373</v>
      </c>
      <c r="X87" s="32">
        <v>-0.65803976356307925</v>
      </c>
    </row>
    <row r="88" spans="1:24" ht="15.6" x14ac:dyDescent="0.6">
      <c r="A88" t="s">
        <v>88</v>
      </c>
      <c r="B88">
        <v>68.094999999999999</v>
      </c>
      <c r="C88">
        <v>67.430000000000007</v>
      </c>
      <c r="E88">
        <v>86</v>
      </c>
      <c r="F88" t="s">
        <v>88</v>
      </c>
      <c r="G88">
        <v>68.094999999999999</v>
      </c>
      <c r="H88">
        <v>67.430000000000007</v>
      </c>
      <c r="I88" s="8">
        <f t="shared" si="10"/>
        <v>4591.6458500000008</v>
      </c>
      <c r="J88" s="8">
        <f t="shared" si="6"/>
        <v>4636.9290249999995</v>
      </c>
      <c r="K88" s="8">
        <f t="shared" si="7"/>
        <v>4546.804900000001</v>
      </c>
      <c r="N88" t="s">
        <v>88</v>
      </c>
      <c r="O88">
        <v>68.094999999999999</v>
      </c>
      <c r="P88">
        <v>67.430000000000007</v>
      </c>
      <c r="Q88">
        <f t="shared" si="11"/>
        <v>0.28980277777775554</v>
      </c>
      <c r="R88">
        <f t="shared" si="8"/>
        <v>0.3888373686437388</v>
      </c>
      <c r="S88">
        <f t="shared" si="9"/>
        <v>7.2649918715254743E-3</v>
      </c>
      <c r="U88" s="32">
        <v>29</v>
      </c>
      <c r="V88" s="32">
        <v>66.635997111424615</v>
      </c>
      <c r="W88" s="32">
        <v>-4.7059971114246153</v>
      </c>
      <c r="X88" s="32">
        <v>-2.0744378789921334</v>
      </c>
    </row>
    <row r="89" spans="1:24" ht="15.6" x14ac:dyDescent="0.6">
      <c r="A89" t="s">
        <v>89</v>
      </c>
      <c r="B89">
        <v>70.155000000000001</v>
      </c>
      <c r="C89">
        <v>70.13</v>
      </c>
      <c r="E89">
        <v>87</v>
      </c>
      <c r="F89" t="s">
        <v>89</v>
      </c>
      <c r="G89">
        <v>70.155000000000001</v>
      </c>
      <c r="H89">
        <v>70.13</v>
      </c>
      <c r="I89" s="8">
        <f t="shared" si="10"/>
        <v>4919.9701500000001</v>
      </c>
      <c r="J89" s="8">
        <f t="shared" si="6"/>
        <v>4921.7240250000004</v>
      </c>
      <c r="K89" s="8">
        <f t="shared" si="7"/>
        <v>4918.2168999999994</v>
      </c>
      <c r="N89" t="s">
        <v>89</v>
      </c>
      <c r="O89">
        <v>70.155000000000001</v>
      </c>
      <c r="P89">
        <v>70.13</v>
      </c>
      <c r="Q89">
        <f t="shared" si="11"/>
        <v>4.6728027777778181</v>
      </c>
      <c r="R89">
        <f t="shared" si="8"/>
        <v>2.0832130499893311</v>
      </c>
      <c r="S89">
        <f t="shared" si="9"/>
        <v>0.51600181281713553</v>
      </c>
      <c r="U89" s="32">
        <v>30</v>
      </c>
      <c r="V89" s="32">
        <v>67.693211188648249</v>
      </c>
      <c r="W89" s="32">
        <v>-0.25821118864824655</v>
      </c>
      <c r="X89" s="32">
        <v>-0.11382137681537048</v>
      </c>
    </row>
    <row r="90" spans="1:24" ht="15.6" x14ac:dyDescent="0.6">
      <c r="A90" t="s">
        <v>90</v>
      </c>
      <c r="B90">
        <v>71.175000000000011</v>
      </c>
      <c r="C90">
        <v>67.72</v>
      </c>
      <c r="E90">
        <v>88</v>
      </c>
      <c r="F90" t="s">
        <v>90</v>
      </c>
      <c r="G90">
        <v>71.175000000000011</v>
      </c>
      <c r="H90">
        <v>67.72</v>
      </c>
      <c r="I90" s="8">
        <f t="shared" si="10"/>
        <v>4819.9710000000005</v>
      </c>
      <c r="J90" s="8">
        <f t="shared" si="6"/>
        <v>5065.8806250000016</v>
      </c>
      <c r="K90" s="8">
        <f t="shared" si="7"/>
        <v>4585.9983999999995</v>
      </c>
      <c r="N90" t="s">
        <v>90</v>
      </c>
      <c r="O90">
        <v>71.175000000000011</v>
      </c>
      <c r="P90">
        <v>67.72</v>
      </c>
      <c r="Q90">
        <f t="shared" si="11"/>
        <v>6.1669444444438136E-2</v>
      </c>
      <c r="R90">
        <f t="shared" si="8"/>
        <v>1.6387624520434854</v>
      </c>
      <c r="S90">
        <f t="shared" si="9"/>
        <v>1.0646282475712883</v>
      </c>
      <c r="U90" s="32">
        <v>31</v>
      </c>
      <c r="V90" s="32">
        <v>67.465787230175721</v>
      </c>
      <c r="W90" s="32">
        <v>-1.8657872301757266</v>
      </c>
      <c r="X90" s="32">
        <v>-0.82245263071244479</v>
      </c>
    </row>
    <row r="91" spans="1:24" ht="15.6" x14ac:dyDescent="0.6">
      <c r="A91" t="s">
        <v>91</v>
      </c>
      <c r="B91">
        <v>73.12</v>
      </c>
      <c r="C91">
        <v>70.31</v>
      </c>
      <c r="E91">
        <v>89</v>
      </c>
      <c r="F91" t="s">
        <v>91</v>
      </c>
      <c r="G91">
        <v>73.12</v>
      </c>
      <c r="H91">
        <v>70.31</v>
      </c>
      <c r="I91" s="8">
        <f t="shared" si="10"/>
        <v>5141.0672000000004</v>
      </c>
      <c r="J91" s="8">
        <f t="shared" si="6"/>
        <v>5346.5344000000005</v>
      </c>
      <c r="K91" s="8">
        <f t="shared" si="7"/>
        <v>4943.4961000000003</v>
      </c>
      <c r="N91" t="s">
        <v>91</v>
      </c>
      <c r="O91">
        <v>73.12</v>
      </c>
      <c r="P91">
        <v>70.31</v>
      </c>
      <c r="Q91">
        <f t="shared" si="11"/>
        <v>5.4834027777778536</v>
      </c>
      <c r="R91">
        <f t="shared" si="8"/>
        <v>0.50709142319638956</v>
      </c>
      <c r="S91">
        <f t="shared" si="9"/>
        <v>2.6554760489742226</v>
      </c>
      <c r="U91" s="32">
        <v>32</v>
      </c>
      <c r="V91" s="32">
        <v>67.639428495766239</v>
      </c>
      <c r="W91" s="32">
        <v>0.17057150423376299</v>
      </c>
      <c r="X91" s="32">
        <v>7.5189164183755597E-2</v>
      </c>
    </row>
    <row r="92" spans="1:24" ht="15.6" x14ac:dyDescent="0.6">
      <c r="A92" t="s">
        <v>92</v>
      </c>
      <c r="B92">
        <v>72.664999999999992</v>
      </c>
      <c r="C92">
        <v>70.009999999999991</v>
      </c>
      <c r="E92">
        <v>90</v>
      </c>
      <c r="F92" t="s">
        <v>92</v>
      </c>
      <c r="G92">
        <v>72.664999999999992</v>
      </c>
      <c r="H92">
        <v>70.009999999999991</v>
      </c>
      <c r="I92" s="8">
        <f t="shared" si="10"/>
        <v>5087.2766499999989</v>
      </c>
      <c r="J92" s="8">
        <f t="shared" si="6"/>
        <v>5280.2022249999991</v>
      </c>
      <c r="K92" s="8">
        <f t="shared" si="7"/>
        <v>4901.4000999999989</v>
      </c>
      <c r="N92" t="s">
        <v>92</v>
      </c>
      <c r="O92">
        <v>72.664999999999992</v>
      </c>
      <c r="P92">
        <v>70.009999999999991</v>
      </c>
      <c r="Q92">
        <f t="shared" si="11"/>
        <v>4.1684027777777972</v>
      </c>
      <c r="R92">
        <f t="shared" si="8"/>
        <v>0.30463579317737821</v>
      </c>
      <c r="S92">
        <f t="shared" si="9"/>
        <v>2.2192908597051999</v>
      </c>
      <c r="U92" s="32">
        <v>33</v>
      </c>
      <c r="V92" s="32">
        <v>68.16496223764193</v>
      </c>
      <c r="W92" s="32">
        <v>-2.4349622376419404</v>
      </c>
      <c r="X92" s="32">
        <v>-1.0733491287993535</v>
      </c>
    </row>
    <row r="93" spans="1:24" ht="15.6" x14ac:dyDescent="0.6">
      <c r="A93" t="s">
        <v>93</v>
      </c>
      <c r="B93">
        <v>73.495000000000005</v>
      </c>
      <c r="C93">
        <v>71.085000000000008</v>
      </c>
      <c r="E93">
        <v>91</v>
      </c>
      <c r="F93" t="s">
        <v>93</v>
      </c>
      <c r="G93">
        <v>73.495000000000005</v>
      </c>
      <c r="H93">
        <v>71.085000000000008</v>
      </c>
      <c r="I93" s="8">
        <f t="shared" si="10"/>
        <v>5224.3920750000007</v>
      </c>
      <c r="J93" s="8">
        <f t="shared" si="6"/>
        <v>5401.5150250000006</v>
      </c>
      <c r="K93" s="8">
        <f t="shared" si="7"/>
        <v>5053.0772250000009</v>
      </c>
      <c r="N93" t="s">
        <v>93</v>
      </c>
      <c r="O93">
        <v>73.495000000000005</v>
      </c>
      <c r="P93">
        <v>71.085000000000008</v>
      </c>
      <c r="Q93">
        <f t="shared" si="11"/>
        <v>9.7136111111112466</v>
      </c>
      <c r="R93">
        <f t="shared" si="8"/>
        <v>1.8819865388630042</v>
      </c>
      <c r="S93">
        <f t="shared" si="9"/>
        <v>3.0443672461407827</v>
      </c>
      <c r="U93" s="32">
        <v>34</v>
      </c>
      <c r="V93" s="32">
        <v>68.440022295524244</v>
      </c>
      <c r="W93" s="32">
        <v>-0.15002229552425206</v>
      </c>
      <c r="X93" s="32">
        <v>-6.6130922981941509E-2</v>
      </c>
    </row>
    <row r="94" spans="1:24" ht="15.6" x14ac:dyDescent="0.6">
      <c r="A94" t="s">
        <v>94</v>
      </c>
      <c r="B94">
        <v>72.064999999999998</v>
      </c>
      <c r="C94">
        <v>70.665000000000006</v>
      </c>
      <c r="E94">
        <v>92</v>
      </c>
      <c r="F94" t="s">
        <v>94</v>
      </c>
      <c r="G94">
        <v>72.064999999999998</v>
      </c>
      <c r="H94">
        <v>70.665000000000006</v>
      </c>
      <c r="I94" s="8">
        <f t="shared" si="10"/>
        <v>5092.4732250000006</v>
      </c>
      <c r="J94" s="8">
        <f t="shared" si="6"/>
        <v>5193.3642249999994</v>
      </c>
      <c r="K94" s="8">
        <f t="shared" si="7"/>
        <v>4993.5422250000011</v>
      </c>
      <c r="N94" t="s">
        <v>94</v>
      </c>
      <c r="O94">
        <v>72.064999999999998</v>
      </c>
      <c r="P94">
        <v>70.665000000000006</v>
      </c>
      <c r="Q94">
        <f t="shared" si="11"/>
        <v>7.2720111111112198</v>
      </c>
      <c r="R94">
        <f t="shared" si="8"/>
        <v>1.9358147935674357</v>
      </c>
      <c r="S94">
        <f t="shared" si="9"/>
        <v>1.7038891544452515</v>
      </c>
      <c r="U94" s="32">
        <v>35</v>
      </c>
      <c r="V94" s="32">
        <v>67.490373604064644</v>
      </c>
      <c r="W94" s="32">
        <v>-0.20037360406463733</v>
      </c>
      <c r="X94" s="32">
        <v>-8.8326147335017161E-2</v>
      </c>
    </row>
    <row r="95" spans="1:24" ht="15.6" x14ac:dyDescent="0.6">
      <c r="A95" t="s">
        <v>95</v>
      </c>
      <c r="B95">
        <v>70.085000000000008</v>
      </c>
      <c r="C95">
        <v>73.655000000000001</v>
      </c>
      <c r="E95">
        <v>93</v>
      </c>
      <c r="F95" t="s">
        <v>95</v>
      </c>
      <c r="G95">
        <v>70.085000000000008</v>
      </c>
      <c r="H95">
        <v>73.655000000000001</v>
      </c>
      <c r="I95" s="8">
        <f t="shared" si="10"/>
        <v>5162.1106750000008</v>
      </c>
      <c r="J95" s="8">
        <f t="shared" si="6"/>
        <v>4911.9072250000008</v>
      </c>
      <c r="K95" s="8">
        <f t="shared" si="7"/>
        <v>5425.0590250000005</v>
      </c>
      <c r="N95" t="s">
        <v>95</v>
      </c>
      <c r="O95">
        <v>70.085000000000008</v>
      </c>
      <c r="P95">
        <v>73.655000000000001</v>
      </c>
      <c r="Q95">
        <f t="shared" si="11"/>
        <v>32.33817777777795</v>
      </c>
      <c r="R95">
        <f t="shared" si="8"/>
        <v>24.89857343269826</v>
      </c>
      <c r="S95">
        <f t="shared" si="9"/>
        <v>0.4855575990760943</v>
      </c>
      <c r="U95" s="32">
        <v>36</v>
      </c>
      <c r="V95" s="32">
        <v>66.562237989757847</v>
      </c>
      <c r="W95" s="32">
        <v>-1.3522379897578389</v>
      </c>
      <c r="X95" s="32">
        <v>-0.59607637679077496</v>
      </c>
    </row>
    <row r="96" spans="1:24" ht="15.6" x14ac:dyDescent="0.6">
      <c r="A96" t="s">
        <v>96</v>
      </c>
      <c r="B96">
        <v>70.33</v>
      </c>
      <c r="C96">
        <v>68.944999999999993</v>
      </c>
      <c r="E96">
        <v>94</v>
      </c>
      <c r="F96" t="s">
        <v>96</v>
      </c>
      <c r="G96">
        <v>70.33</v>
      </c>
      <c r="H96">
        <v>68.944999999999993</v>
      </c>
      <c r="I96" s="8">
        <f t="shared" si="10"/>
        <v>4848.9018499999993</v>
      </c>
      <c r="J96" s="8">
        <f t="shared" si="6"/>
        <v>4946.3089</v>
      </c>
      <c r="K96" s="8">
        <f t="shared" si="7"/>
        <v>4753.4130249999989</v>
      </c>
      <c r="N96" t="s">
        <v>96</v>
      </c>
      <c r="O96">
        <v>70.33</v>
      </c>
      <c r="P96">
        <v>68.944999999999993</v>
      </c>
      <c r="Q96">
        <f t="shared" si="11"/>
        <v>0.95387777777779148</v>
      </c>
      <c r="R96">
        <f t="shared" si="8"/>
        <v>4.1841287515042895E-2</v>
      </c>
      <c r="S96">
        <f t="shared" si="9"/>
        <v>0.59616193869284106</v>
      </c>
      <c r="U96" s="32">
        <v>37</v>
      </c>
      <c r="V96" s="32">
        <v>67.413541185661771</v>
      </c>
      <c r="W96" s="32">
        <v>0.21645881433822467</v>
      </c>
      <c r="X96" s="32">
        <v>9.541662544051302E-2</v>
      </c>
    </row>
    <row r="97" spans="1:24" ht="15.6" x14ac:dyDescent="0.6">
      <c r="A97" t="s">
        <v>97</v>
      </c>
      <c r="B97">
        <v>74.31</v>
      </c>
      <c r="C97">
        <v>70.88</v>
      </c>
      <c r="E97">
        <v>95</v>
      </c>
      <c r="F97" t="s">
        <v>97</v>
      </c>
      <c r="G97">
        <v>74.31</v>
      </c>
      <c r="H97">
        <v>70.88</v>
      </c>
      <c r="I97" s="8">
        <f t="shared" si="10"/>
        <v>5267.0927999999994</v>
      </c>
      <c r="J97" s="8">
        <f t="shared" si="6"/>
        <v>5521.9761000000008</v>
      </c>
      <c r="K97" s="8">
        <f t="shared" si="7"/>
        <v>5023.9743999999992</v>
      </c>
      <c r="N97" t="s">
        <v>97</v>
      </c>
      <c r="O97">
        <v>74.31</v>
      </c>
      <c r="P97">
        <v>70.88</v>
      </c>
      <c r="Q97">
        <f t="shared" si="11"/>
        <v>8.477802777777832</v>
      </c>
      <c r="R97">
        <f t="shared" si="8"/>
        <v>0.83975598825162623</v>
      </c>
      <c r="S97">
        <f t="shared" si="9"/>
        <v>3.9811608611294851</v>
      </c>
      <c r="U97" s="32">
        <v>38</v>
      </c>
      <c r="V97" s="32">
        <v>66.61755733100793</v>
      </c>
      <c r="W97" s="32">
        <v>1.9574426689920728</v>
      </c>
      <c r="X97" s="32">
        <v>0.86285501719812552</v>
      </c>
    </row>
    <row r="98" spans="1:24" ht="15.6" x14ac:dyDescent="0.6">
      <c r="A98" t="s">
        <v>98</v>
      </c>
      <c r="B98">
        <v>69.824999999999989</v>
      </c>
      <c r="C98">
        <v>73.555000000000007</v>
      </c>
      <c r="E98">
        <v>96</v>
      </c>
      <c r="F98" t="s">
        <v>98</v>
      </c>
      <c r="G98">
        <v>69.824999999999989</v>
      </c>
      <c r="H98">
        <v>73.555000000000007</v>
      </c>
      <c r="I98" s="8">
        <f t="shared" si="10"/>
        <v>5135.9778749999996</v>
      </c>
      <c r="J98" s="8">
        <f t="shared" si="6"/>
        <v>4875.5306249999985</v>
      </c>
      <c r="K98" s="8">
        <f t="shared" si="7"/>
        <v>5410.3380250000009</v>
      </c>
      <c r="N98" t="s">
        <v>98</v>
      </c>
      <c r="O98">
        <v>69.824999999999989</v>
      </c>
      <c r="P98">
        <v>73.555000000000007</v>
      </c>
      <c r="Q98">
        <f t="shared" si="11"/>
        <v>31.210844444444675</v>
      </c>
      <c r="R98">
        <f t="shared" si="8"/>
        <v>24.698440656719281</v>
      </c>
      <c r="S98">
        <f t="shared" si="9"/>
        <v>0.38058299649691496</v>
      </c>
      <c r="U98" s="32">
        <v>39</v>
      </c>
      <c r="V98" s="32">
        <v>66.589897660382888</v>
      </c>
      <c r="W98" s="32">
        <v>2.1601023396171115</v>
      </c>
      <c r="X98" s="32">
        <v>0.95218887936052354</v>
      </c>
    </row>
    <row r="99" spans="1:24" ht="15.6" x14ac:dyDescent="0.6">
      <c r="A99" t="s">
        <v>99</v>
      </c>
      <c r="B99">
        <v>83.02000000000001</v>
      </c>
      <c r="C99">
        <v>72.335000000000008</v>
      </c>
      <c r="E99">
        <v>97</v>
      </c>
      <c r="F99" t="s">
        <v>99</v>
      </c>
      <c r="G99">
        <v>83.02000000000001</v>
      </c>
      <c r="H99">
        <v>72.335000000000008</v>
      </c>
      <c r="I99" s="8">
        <f t="shared" si="10"/>
        <v>6005.2517000000016</v>
      </c>
      <c r="J99" s="8">
        <f t="shared" si="6"/>
        <v>6892.3204000000014</v>
      </c>
      <c r="K99" s="8">
        <f t="shared" si="7"/>
        <v>5232.3522250000015</v>
      </c>
      <c r="N99" t="s">
        <v>99</v>
      </c>
      <c r="O99">
        <v>83.02000000000001</v>
      </c>
      <c r="P99">
        <v>72.335000000000008</v>
      </c>
      <c r="Q99">
        <f t="shared" si="11"/>
        <v>19.06777777777797</v>
      </c>
      <c r="R99">
        <f t="shared" si="8"/>
        <v>9.3301889534810972E-2</v>
      </c>
      <c r="S99">
        <f t="shared" si="9"/>
        <v>21.828707599312715</v>
      </c>
      <c r="U99" s="32">
        <v>40</v>
      </c>
      <c r="V99" s="32">
        <v>67.576425912675873</v>
      </c>
      <c r="W99" s="32">
        <v>-0.1064259126758742</v>
      </c>
      <c r="X99" s="32">
        <v>-4.6913319182703243E-2</v>
      </c>
    </row>
    <row r="100" spans="1:24" ht="15.6" x14ac:dyDescent="0.6">
      <c r="A100" t="s">
        <v>100</v>
      </c>
      <c r="B100">
        <v>79.03</v>
      </c>
      <c r="C100">
        <v>71.495000000000005</v>
      </c>
      <c r="E100">
        <v>98</v>
      </c>
      <c r="F100" t="s">
        <v>100</v>
      </c>
      <c r="G100">
        <v>79.03</v>
      </c>
      <c r="H100">
        <v>71.495000000000005</v>
      </c>
      <c r="I100" s="8">
        <f t="shared" si="10"/>
        <v>5650.2498500000002</v>
      </c>
      <c r="J100" s="8">
        <f t="shared" si="6"/>
        <v>6245.7408999999998</v>
      </c>
      <c r="K100" s="8">
        <f t="shared" si="7"/>
        <v>5111.535025000001</v>
      </c>
      <c r="N100" t="s">
        <v>100</v>
      </c>
      <c r="O100">
        <v>79.03</v>
      </c>
      <c r="P100">
        <v>71.495000000000005</v>
      </c>
      <c r="Q100">
        <f t="shared" si="11"/>
        <v>12.437377777777908</v>
      </c>
      <c r="R100">
        <f t="shared" si="8"/>
        <v>6.526883526156808E-3</v>
      </c>
      <c r="S100">
        <f t="shared" si="9"/>
        <v>11.874071997704066</v>
      </c>
      <c r="U100" s="32">
        <v>41</v>
      </c>
      <c r="V100" s="32">
        <v>66.629850517952391</v>
      </c>
      <c r="W100" s="32">
        <v>1.625149482047604</v>
      </c>
      <c r="X100" s="32">
        <v>0.71637775475884913</v>
      </c>
    </row>
    <row r="101" spans="1:24" ht="15.6" x14ac:dyDescent="0.6">
      <c r="A101" t="s">
        <v>101</v>
      </c>
      <c r="B101">
        <v>79.28</v>
      </c>
      <c r="C101">
        <v>71.105000000000004</v>
      </c>
      <c r="E101">
        <v>99</v>
      </c>
      <c r="F101" t="s">
        <v>101</v>
      </c>
      <c r="G101">
        <v>79.28</v>
      </c>
      <c r="H101">
        <v>71.105000000000004</v>
      </c>
      <c r="I101" s="8">
        <f t="shared" si="10"/>
        <v>5637.2044000000005</v>
      </c>
      <c r="J101" s="8">
        <f t="shared" si="6"/>
        <v>6285.3184000000001</v>
      </c>
      <c r="K101" s="8">
        <f t="shared" si="7"/>
        <v>5055.9210250000006</v>
      </c>
      <c r="N101" t="s">
        <v>101</v>
      </c>
      <c r="O101">
        <v>79.28</v>
      </c>
      <c r="P101">
        <v>71.105000000000004</v>
      </c>
      <c r="Q101">
        <f t="shared" si="11"/>
        <v>9.8386777777778889</v>
      </c>
      <c r="R101">
        <f t="shared" si="8"/>
        <v>0.14902929049933172</v>
      </c>
      <c r="S101">
        <f t="shared" si="9"/>
        <v>12.409484241077212</v>
      </c>
      <c r="U101" s="32">
        <v>42</v>
      </c>
      <c r="V101" s="32">
        <v>65.239183744860256</v>
      </c>
      <c r="W101" s="32">
        <v>-4.3991837448602524</v>
      </c>
      <c r="X101" s="32">
        <v>-1.9391923073709598</v>
      </c>
    </row>
    <row r="102" spans="1:24" ht="15.6" x14ac:dyDescent="0.6">
      <c r="A102" t="s">
        <v>102</v>
      </c>
      <c r="B102">
        <v>73.045000000000002</v>
      </c>
      <c r="C102">
        <v>71.454999999999998</v>
      </c>
      <c r="E102">
        <v>100</v>
      </c>
      <c r="F102" t="s">
        <v>102</v>
      </c>
      <c r="G102">
        <v>73.045000000000002</v>
      </c>
      <c r="H102">
        <v>71.454999999999998</v>
      </c>
      <c r="I102" s="8">
        <f t="shared" si="10"/>
        <v>5219.4304750000001</v>
      </c>
      <c r="J102" s="8">
        <f t="shared" si="6"/>
        <v>5335.5720250000004</v>
      </c>
      <c r="K102" s="8">
        <f t="shared" si="7"/>
        <v>5105.8170249999994</v>
      </c>
      <c r="N102" t="s">
        <v>102</v>
      </c>
      <c r="O102">
        <v>73.045000000000002</v>
      </c>
      <c r="P102">
        <v>71.454999999999998</v>
      </c>
      <c r="Q102">
        <f t="shared" si="11"/>
        <v>12.156844444444529</v>
      </c>
      <c r="R102">
        <f t="shared" si="8"/>
        <v>3.5349760366687284</v>
      </c>
      <c r="S102">
        <f t="shared" si="9"/>
        <v>2.5808855346465074</v>
      </c>
      <c r="U102" s="32">
        <v>43</v>
      </c>
      <c r="V102" s="32">
        <v>66.202662271632377</v>
      </c>
      <c r="W102" s="32">
        <v>-0.93266227163236692</v>
      </c>
      <c r="X102" s="32">
        <v>-0.41112433747230626</v>
      </c>
    </row>
    <row r="103" spans="1:24" ht="15.6" x14ac:dyDescent="0.6">
      <c r="A103" t="s">
        <v>103</v>
      </c>
      <c r="B103">
        <v>67.474999999999994</v>
      </c>
      <c r="C103">
        <v>68.47</v>
      </c>
      <c r="E103">
        <v>101</v>
      </c>
      <c r="F103" t="s">
        <v>103</v>
      </c>
      <c r="G103">
        <v>67.474999999999994</v>
      </c>
      <c r="H103">
        <v>68.47</v>
      </c>
      <c r="I103" s="8">
        <f t="shared" si="10"/>
        <v>4620.01325</v>
      </c>
      <c r="J103" s="8">
        <f t="shared" si="6"/>
        <v>4552.8756249999997</v>
      </c>
      <c r="K103" s="8">
        <f t="shared" si="7"/>
        <v>4688.1408999999994</v>
      </c>
      <c r="N103" t="s">
        <v>103</v>
      </c>
      <c r="O103">
        <v>67.474999999999994</v>
      </c>
      <c r="P103">
        <v>68.47</v>
      </c>
      <c r="Q103">
        <f t="shared" si="11"/>
        <v>0.25166944444445716</v>
      </c>
      <c r="R103">
        <f t="shared" si="8"/>
        <v>0.3684195307392733</v>
      </c>
      <c r="S103">
        <f t="shared" si="9"/>
        <v>1.1089997767050325E-2</v>
      </c>
      <c r="U103" s="32">
        <v>44</v>
      </c>
      <c r="V103" s="32">
        <v>72.103392004973585</v>
      </c>
      <c r="W103" s="32">
        <v>-2.0633920049735934</v>
      </c>
      <c r="X103" s="32">
        <v>-0.90955825789510014</v>
      </c>
    </row>
    <row r="104" spans="1:24" ht="15.6" x14ac:dyDescent="0.6">
      <c r="A104" t="s">
        <v>104</v>
      </c>
      <c r="B104">
        <v>70.424999999999997</v>
      </c>
      <c r="C104">
        <v>70.435000000000002</v>
      </c>
      <c r="E104">
        <v>102</v>
      </c>
      <c r="F104" t="s">
        <v>104</v>
      </c>
      <c r="G104">
        <v>70.424999999999997</v>
      </c>
      <c r="H104">
        <v>70.435000000000002</v>
      </c>
      <c r="I104" s="8">
        <f t="shared" si="10"/>
        <v>4960.3848749999997</v>
      </c>
      <c r="J104" s="8">
        <f t="shared" si="6"/>
        <v>4959.680625</v>
      </c>
      <c r="K104" s="8">
        <f t="shared" si="7"/>
        <v>4961.0892250000006</v>
      </c>
      <c r="N104" t="s">
        <v>104</v>
      </c>
      <c r="O104">
        <v>70.424999999999997</v>
      </c>
      <c r="P104">
        <v>70.435000000000002</v>
      </c>
      <c r="Q104">
        <f t="shared" si="11"/>
        <v>6.0844444444445243</v>
      </c>
      <c r="R104">
        <f t="shared" si="8"/>
        <v>2.773407858899287</v>
      </c>
      <c r="S104">
        <f t="shared" si="9"/>
        <v>0.64210010667708106</v>
      </c>
      <c r="U104" s="32">
        <v>45</v>
      </c>
      <c r="V104" s="32">
        <v>70.201021325318266</v>
      </c>
      <c r="W104" s="32">
        <v>1.8989786746817288</v>
      </c>
      <c r="X104" s="32">
        <v>0.8370836617376366</v>
      </c>
    </row>
    <row r="105" spans="1:24" ht="15.6" x14ac:dyDescent="0.6">
      <c r="A105" t="s">
        <v>105</v>
      </c>
      <c r="B105">
        <v>73.465000000000003</v>
      </c>
      <c r="C105">
        <v>70.355000000000004</v>
      </c>
      <c r="E105">
        <v>103</v>
      </c>
      <c r="F105" t="s">
        <v>105</v>
      </c>
      <c r="G105">
        <v>73.465000000000003</v>
      </c>
      <c r="H105">
        <v>70.355000000000004</v>
      </c>
      <c r="I105" s="8">
        <f t="shared" si="10"/>
        <v>5168.6300750000009</v>
      </c>
      <c r="J105" s="8">
        <f t="shared" si="6"/>
        <v>5397.1062250000004</v>
      </c>
      <c r="K105" s="8">
        <f t="shared" si="7"/>
        <v>4949.8260250000003</v>
      </c>
      <c r="N105" t="s">
        <v>105</v>
      </c>
      <c r="O105">
        <v>73.465000000000003</v>
      </c>
      <c r="P105">
        <v>70.355000000000004</v>
      </c>
      <c r="Q105">
        <f t="shared" si="11"/>
        <v>5.696177777777863</v>
      </c>
      <c r="R105">
        <f t="shared" si="8"/>
        <v>0.42389867515725482</v>
      </c>
      <c r="S105">
        <f t="shared" si="9"/>
        <v>3.0122783813350775</v>
      </c>
      <c r="U105" s="32">
        <v>46</v>
      </c>
      <c r="V105" s="32">
        <v>68.117326138232158</v>
      </c>
      <c r="W105" s="32">
        <v>1.5826738617678444</v>
      </c>
      <c r="X105" s="32">
        <v>0.69765419128106665</v>
      </c>
    </row>
    <row r="106" spans="1:24" ht="15.6" x14ac:dyDescent="0.6">
      <c r="A106" t="s">
        <v>106</v>
      </c>
      <c r="B106">
        <v>74.02</v>
      </c>
      <c r="C106">
        <v>71.38</v>
      </c>
      <c r="E106">
        <v>104</v>
      </c>
      <c r="F106" t="s">
        <v>106</v>
      </c>
      <c r="G106">
        <v>74.02</v>
      </c>
      <c r="H106">
        <v>71.38</v>
      </c>
      <c r="I106" s="8">
        <f t="shared" si="10"/>
        <v>5283.547599999999</v>
      </c>
      <c r="J106" s="8">
        <f t="shared" si="6"/>
        <v>5478.960399999999</v>
      </c>
      <c r="K106" s="8">
        <f t="shared" si="7"/>
        <v>5095.1043999999993</v>
      </c>
      <c r="N106" t="s">
        <v>106</v>
      </c>
      <c r="O106">
        <v>74.02</v>
      </c>
      <c r="P106">
        <v>71.38</v>
      </c>
      <c r="Q106">
        <f t="shared" si="11"/>
        <v>11.639469444444508</v>
      </c>
      <c r="R106">
        <f t="shared" si="8"/>
        <v>2.2665525916750586</v>
      </c>
      <c r="S106">
        <f t="shared" si="9"/>
        <v>3.6334430736528667</v>
      </c>
      <c r="U106" s="32">
        <v>47</v>
      </c>
      <c r="V106" s="32">
        <v>70.772654518235697</v>
      </c>
      <c r="W106" s="32">
        <v>0.62234548176431304</v>
      </c>
      <c r="X106" s="32">
        <v>0.27433443128499452</v>
      </c>
    </row>
    <row r="107" spans="1:24" ht="15.6" x14ac:dyDescent="0.6">
      <c r="A107" t="s">
        <v>107</v>
      </c>
      <c r="B107">
        <v>69.349999999999994</v>
      </c>
      <c r="C107">
        <v>70.965000000000003</v>
      </c>
      <c r="E107">
        <v>105</v>
      </c>
      <c r="F107" t="s">
        <v>107</v>
      </c>
      <c r="G107">
        <v>69.349999999999994</v>
      </c>
      <c r="H107">
        <v>70.965000000000003</v>
      </c>
      <c r="I107" s="8">
        <f t="shared" si="10"/>
        <v>4921.4227499999997</v>
      </c>
      <c r="J107" s="8">
        <f t="shared" si="6"/>
        <v>4809.4224999999988</v>
      </c>
      <c r="K107" s="8">
        <f t="shared" si="7"/>
        <v>5036.0312250000006</v>
      </c>
      <c r="N107" t="s">
        <v>107</v>
      </c>
      <c r="O107">
        <v>69.349999999999994</v>
      </c>
      <c r="P107">
        <v>70.965000000000003</v>
      </c>
      <c r="Q107">
        <f t="shared" si="11"/>
        <v>8.9800111111112138</v>
      </c>
      <c r="R107">
        <f t="shared" si="8"/>
        <v>6.3793314810358668</v>
      </c>
      <c r="S107">
        <f t="shared" si="9"/>
        <v>0.22177771781360819</v>
      </c>
      <c r="U107" s="32">
        <v>48</v>
      </c>
      <c r="V107" s="32">
        <v>69.226786259969742</v>
      </c>
      <c r="W107" s="32">
        <v>1.1832137400302543</v>
      </c>
      <c r="X107" s="32">
        <v>0.52156925368780649</v>
      </c>
    </row>
    <row r="108" spans="1:24" ht="15.6" x14ac:dyDescent="0.6">
      <c r="A108" t="s">
        <v>108</v>
      </c>
      <c r="B108">
        <v>66.275000000000006</v>
      </c>
      <c r="C108">
        <v>69.22</v>
      </c>
      <c r="E108">
        <v>106</v>
      </c>
      <c r="F108" t="s">
        <v>108</v>
      </c>
      <c r="G108">
        <v>66.275000000000006</v>
      </c>
      <c r="H108">
        <v>69.22</v>
      </c>
      <c r="I108" s="8">
        <f t="shared" si="10"/>
        <v>4587.5555000000004</v>
      </c>
      <c r="J108" s="8">
        <f t="shared" si="6"/>
        <v>4392.3756250000006</v>
      </c>
      <c r="K108" s="8">
        <f t="shared" si="7"/>
        <v>4791.4084000000003</v>
      </c>
      <c r="N108" t="s">
        <v>108</v>
      </c>
      <c r="O108">
        <v>66.275000000000006</v>
      </c>
      <c r="P108">
        <v>69.22</v>
      </c>
      <c r="Q108">
        <f t="shared" si="11"/>
        <v>1.5666694444444762</v>
      </c>
      <c r="R108">
        <f t="shared" si="8"/>
        <v>2.9782839049587806</v>
      </c>
      <c r="S108">
        <f t="shared" si="9"/>
        <v>0.22477446848654278</v>
      </c>
      <c r="U108" s="32">
        <v>49</v>
      </c>
      <c r="V108" s="32">
        <v>68.851844058163692</v>
      </c>
      <c r="W108" s="32">
        <v>1.6281559418362974</v>
      </c>
      <c r="X108" s="32">
        <v>0.71770302417990162</v>
      </c>
    </row>
    <row r="109" spans="1:24" ht="15.6" x14ac:dyDescent="0.6">
      <c r="A109" t="s">
        <v>109</v>
      </c>
      <c r="B109">
        <v>71.319999999999993</v>
      </c>
      <c r="C109">
        <v>70.59</v>
      </c>
      <c r="E109">
        <v>107</v>
      </c>
      <c r="F109" t="s">
        <v>109</v>
      </c>
      <c r="G109">
        <v>71.319999999999993</v>
      </c>
      <c r="H109">
        <v>70.59</v>
      </c>
      <c r="I109" s="8">
        <f t="shared" si="10"/>
        <v>5034.4787999999999</v>
      </c>
      <c r="J109" s="8">
        <f t="shared" si="6"/>
        <v>5086.5423999999994</v>
      </c>
      <c r="K109" s="8">
        <f t="shared" si="7"/>
        <v>4982.9481000000005</v>
      </c>
      <c r="N109" t="s">
        <v>109</v>
      </c>
      <c r="O109">
        <v>71.319999999999993</v>
      </c>
      <c r="P109">
        <v>70.59</v>
      </c>
      <c r="Q109">
        <f t="shared" si="11"/>
        <v>6.8731361111112017</v>
      </c>
      <c r="R109">
        <f t="shared" si="8"/>
        <v>2.3879388622503579</v>
      </c>
      <c r="S109">
        <f t="shared" si="9"/>
        <v>1.1585744148281056</v>
      </c>
      <c r="U109" s="32">
        <v>50</v>
      </c>
      <c r="V109" s="32">
        <v>69.352791426150475</v>
      </c>
      <c r="W109" s="32">
        <v>0.89220857384952978</v>
      </c>
      <c r="X109" s="32">
        <v>0.3932920521905558</v>
      </c>
    </row>
    <row r="110" spans="1:24" ht="15.6" x14ac:dyDescent="0.6">
      <c r="A110" t="s">
        <v>110</v>
      </c>
      <c r="B110">
        <v>70.585000000000008</v>
      </c>
      <c r="C110">
        <v>70.44</v>
      </c>
      <c r="E110">
        <v>108</v>
      </c>
      <c r="F110" t="s">
        <v>110</v>
      </c>
      <c r="G110">
        <v>70.585000000000008</v>
      </c>
      <c r="H110">
        <v>70.44</v>
      </c>
      <c r="I110" s="8">
        <f t="shared" si="10"/>
        <v>4972.0074000000004</v>
      </c>
      <c r="J110" s="8">
        <f t="shared" si="6"/>
        <v>4982.2422250000009</v>
      </c>
      <c r="K110" s="8">
        <f t="shared" si="7"/>
        <v>4961.7936</v>
      </c>
      <c r="N110" t="s">
        <v>110</v>
      </c>
      <c r="O110">
        <v>70.585000000000008</v>
      </c>
      <c r="P110">
        <v>70.44</v>
      </c>
      <c r="Q110">
        <f t="shared" si="11"/>
        <v>6.1091361111111686</v>
      </c>
      <c r="R110">
        <f t="shared" si="8"/>
        <v>2.6282328117890348</v>
      </c>
      <c r="S110">
        <f t="shared" si="9"/>
        <v>0.7233232582168192</v>
      </c>
      <c r="U110" s="32">
        <v>51</v>
      </c>
      <c r="V110" s="32">
        <v>70.310123359450358</v>
      </c>
      <c r="W110" s="32">
        <v>1.3098766405496463</v>
      </c>
      <c r="X110" s="32">
        <v>0.57740318483548148</v>
      </c>
    </row>
    <row r="111" spans="1:24" ht="15.6" x14ac:dyDescent="0.6">
      <c r="A111" t="s">
        <v>111</v>
      </c>
      <c r="B111">
        <v>70.185000000000002</v>
      </c>
      <c r="C111">
        <v>70.965000000000003</v>
      </c>
      <c r="E111">
        <v>109</v>
      </c>
      <c r="F111" t="s">
        <v>111</v>
      </c>
      <c r="G111">
        <v>70.185000000000002</v>
      </c>
      <c r="H111">
        <v>70.965000000000003</v>
      </c>
      <c r="I111" s="8">
        <f t="shared" si="10"/>
        <v>4980.6785250000003</v>
      </c>
      <c r="J111" s="8">
        <f t="shared" si="6"/>
        <v>4925.934225</v>
      </c>
      <c r="K111" s="8">
        <f t="shared" si="7"/>
        <v>5036.0312250000006</v>
      </c>
      <c r="N111" t="s">
        <v>111</v>
      </c>
      <c r="O111">
        <v>70.185000000000002</v>
      </c>
      <c r="P111">
        <v>70.965000000000003</v>
      </c>
      <c r="Q111">
        <f t="shared" si="11"/>
        <v>8.9800111111112138</v>
      </c>
      <c r="R111">
        <f t="shared" si="8"/>
        <v>5.1488789576567768</v>
      </c>
      <c r="S111">
        <f t="shared" si="9"/>
        <v>0.52933268633460795</v>
      </c>
      <c r="U111" s="32">
        <v>52</v>
      </c>
      <c r="V111" s="32">
        <v>68.022053939412586</v>
      </c>
      <c r="W111" s="32">
        <v>-3.7053939412587056E-2</v>
      </c>
      <c r="X111" s="32">
        <v>-1.6333646974993773E-2</v>
      </c>
    </row>
    <row r="112" spans="1:24" ht="15.6" x14ac:dyDescent="0.6">
      <c r="A112" t="s">
        <v>112</v>
      </c>
      <c r="B112">
        <v>70.504999999999995</v>
      </c>
      <c r="C112">
        <v>69.53</v>
      </c>
      <c r="E112">
        <v>110</v>
      </c>
      <c r="F112" t="s">
        <v>112</v>
      </c>
      <c r="G112">
        <v>70.504999999999995</v>
      </c>
      <c r="H112">
        <v>69.53</v>
      </c>
      <c r="I112" s="8">
        <f t="shared" si="10"/>
        <v>4902.2126499999995</v>
      </c>
      <c r="J112" s="8">
        <f t="shared" si="6"/>
        <v>4970.9550249999993</v>
      </c>
      <c r="K112" s="8">
        <f t="shared" si="7"/>
        <v>4834.4209000000001</v>
      </c>
      <c r="N112" t="s">
        <v>112</v>
      </c>
      <c r="O112">
        <v>70.504999999999995</v>
      </c>
      <c r="P112">
        <v>69.53</v>
      </c>
      <c r="Q112">
        <f t="shared" si="11"/>
        <v>2.4388027777778247</v>
      </c>
      <c r="R112">
        <f t="shared" si="8"/>
        <v>0.54135580798801608</v>
      </c>
      <c r="S112">
        <f t="shared" si="9"/>
        <v>0.68210719531580788</v>
      </c>
      <c r="U112" s="32">
        <v>53</v>
      </c>
      <c r="V112" s="32">
        <v>68.330920261392166</v>
      </c>
      <c r="W112" s="32">
        <v>2.8640797386078276</v>
      </c>
      <c r="X112" s="32">
        <v>1.262507255645845</v>
      </c>
    </row>
    <row r="113" spans="1:24" ht="15.6" x14ac:dyDescent="0.6">
      <c r="A113" t="s">
        <v>113</v>
      </c>
      <c r="B113">
        <v>68.724999999999994</v>
      </c>
      <c r="C113">
        <v>72.954999999999998</v>
      </c>
      <c r="E113">
        <v>111</v>
      </c>
      <c r="F113" t="s">
        <v>113</v>
      </c>
      <c r="G113">
        <v>68.724999999999994</v>
      </c>
      <c r="H113">
        <v>72.954999999999998</v>
      </c>
      <c r="I113" s="8">
        <f t="shared" si="10"/>
        <v>5013.832374999999</v>
      </c>
      <c r="J113" s="8">
        <f t="shared" si="6"/>
        <v>4723.1256249999997</v>
      </c>
      <c r="K113" s="8">
        <f t="shared" si="7"/>
        <v>5322.4320250000001</v>
      </c>
      <c r="N113" t="s">
        <v>113</v>
      </c>
      <c r="O113">
        <v>68.724999999999994</v>
      </c>
      <c r="P113">
        <v>72.954999999999998</v>
      </c>
      <c r="Q113">
        <f t="shared" si="11"/>
        <v>24.866844444444567</v>
      </c>
      <c r="R113">
        <f t="shared" si="8"/>
        <v>22.163517131019585</v>
      </c>
      <c r="S113">
        <f t="shared" si="9"/>
        <v>7.7758544797306609E-2</v>
      </c>
      <c r="U113" s="32">
        <v>54</v>
      </c>
      <c r="V113" s="32">
        <v>69.263665820803126</v>
      </c>
      <c r="W113" s="32">
        <v>1.1463341791968702</v>
      </c>
      <c r="X113" s="32">
        <v>0.50531247406343338</v>
      </c>
    </row>
    <row r="114" spans="1:24" ht="15.6" x14ac:dyDescent="0.6">
      <c r="A114" t="s">
        <v>114</v>
      </c>
      <c r="B114">
        <v>66.789999999999992</v>
      </c>
      <c r="C114">
        <v>68.460000000000008</v>
      </c>
      <c r="E114">
        <v>112</v>
      </c>
      <c r="F114" t="s">
        <v>114</v>
      </c>
      <c r="G114">
        <v>66.789999999999992</v>
      </c>
      <c r="H114">
        <v>68.460000000000008</v>
      </c>
      <c r="I114" s="8">
        <f t="shared" si="10"/>
        <v>4572.4434000000001</v>
      </c>
      <c r="J114" s="8">
        <f t="shared" si="6"/>
        <v>4460.9040999999988</v>
      </c>
      <c r="K114" s="8">
        <f t="shared" si="7"/>
        <v>4686.7716000000009</v>
      </c>
      <c r="N114" t="s">
        <v>114</v>
      </c>
      <c r="O114">
        <v>66.789999999999992</v>
      </c>
      <c r="P114">
        <v>68.460000000000008</v>
      </c>
      <c r="Q114">
        <f t="shared" si="11"/>
        <v>0.24173611111113255</v>
      </c>
      <c r="R114">
        <f t="shared" si="8"/>
        <v>0.65204993536531231</v>
      </c>
      <c r="S114">
        <f t="shared" si="9"/>
        <v>9.9748224643061587E-2</v>
      </c>
      <c r="U114" s="32">
        <v>55</v>
      </c>
      <c r="V114" s="32">
        <v>66.766612222709512</v>
      </c>
      <c r="W114" s="32">
        <v>-1.981612222709515</v>
      </c>
      <c r="X114" s="32">
        <v>-0.87350913290679821</v>
      </c>
    </row>
    <row r="115" spans="1:24" ht="15.6" x14ac:dyDescent="0.6">
      <c r="A115" t="s">
        <v>115</v>
      </c>
      <c r="B115">
        <v>66.7</v>
      </c>
      <c r="C115">
        <v>70.365000000000009</v>
      </c>
      <c r="E115">
        <v>113</v>
      </c>
      <c r="F115" t="s">
        <v>115</v>
      </c>
      <c r="G115">
        <v>66.7</v>
      </c>
      <c r="H115">
        <v>70.365000000000009</v>
      </c>
      <c r="I115" s="8">
        <f t="shared" si="10"/>
        <v>4693.3455000000004</v>
      </c>
      <c r="J115" s="8">
        <f t="shared" si="6"/>
        <v>4448.8900000000003</v>
      </c>
      <c r="K115" s="8">
        <f t="shared" si="7"/>
        <v>4951.2332250000009</v>
      </c>
      <c r="N115" t="s">
        <v>115</v>
      </c>
      <c r="O115">
        <v>66.7</v>
      </c>
      <c r="P115">
        <v>70.365000000000009</v>
      </c>
      <c r="Q115">
        <f t="shared" si="11"/>
        <v>5.7440111111112211</v>
      </c>
      <c r="R115">
        <f t="shared" si="8"/>
        <v>7.5084532602425043</v>
      </c>
      <c r="S115">
        <f t="shared" si="9"/>
        <v>0.11798471602025376</v>
      </c>
      <c r="U115" s="32">
        <v>56</v>
      </c>
      <c r="V115" s="32">
        <v>67.94368487264164</v>
      </c>
      <c r="W115" s="32">
        <v>0.17631512735836452</v>
      </c>
      <c r="X115" s="32">
        <v>7.7720995183694672E-2</v>
      </c>
    </row>
    <row r="116" spans="1:24" ht="15.6" x14ac:dyDescent="0.6">
      <c r="A116" t="s">
        <v>116</v>
      </c>
      <c r="B116">
        <v>64.574999999999989</v>
      </c>
      <c r="C116">
        <v>67.72</v>
      </c>
      <c r="E116">
        <v>114</v>
      </c>
      <c r="F116" t="s">
        <v>116</v>
      </c>
      <c r="G116">
        <v>64.574999999999989</v>
      </c>
      <c r="H116">
        <v>67.72</v>
      </c>
      <c r="I116" s="8">
        <f t="shared" si="10"/>
        <v>4373.0189999999993</v>
      </c>
      <c r="J116" s="8">
        <f t="shared" si="6"/>
        <v>4169.9306249999981</v>
      </c>
      <c r="K116" s="8">
        <f t="shared" si="7"/>
        <v>4585.9983999999995</v>
      </c>
      <c r="N116" t="s">
        <v>116</v>
      </c>
      <c r="O116">
        <v>64.574999999999989</v>
      </c>
      <c r="P116">
        <v>67.72</v>
      </c>
      <c r="Q116">
        <f t="shared" si="11"/>
        <v>6.1669444444438136E-2</v>
      </c>
      <c r="R116">
        <f t="shared" si="8"/>
        <v>0.55984787101954547</v>
      </c>
      <c r="S116">
        <f t="shared" si="9"/>
        <v>0.99313812854730288</v>
      </c>
      <c r="U116" s="32">
        <v>57</v>
      </c>
      <c r="V116" s="32">
        <v>71.794525682994006</v>
      </c>
      <c r="W116" s="32">
        <v>0.31047431700598338</v>
      </c>
      <c r="X116" s="32">
        <v>0.13685934529960886</v>
      </c>
    </row>
    <row r="117" spans="1:24" ht="15.6" x14ac:dyDescent="0.6">
      <c r="A117" t="s">
        <v>117</v>
      </c>
      <c r="B117">
        <v>62.59</v>
      </c>
      <c r="C117">
        <v>67.69</v>
      </c>
      <c r="E117">
        <v>115</v>
      </c>
      <c r="F117" t="s">
        <v>117</v>
      </c>
      <c r="G117">
        <v>62.59</v>
      </c>
      <c r="H117">
        <v>67.69</v>
      </c>
      <c r="I117" s="8">
        <f t="shared" si="10"/>
        <v>4236.7170999999998</v>
      </c>
      <c r="J117" s="8">
        <f t="shared" si="6"/>
        <v>3917.5081000000005</v>
      </c>
      <c r="K117" s="8">
        <f t="shared" si="7"/>
        <v>4581.9360999999999</v>
      </c>
      <c r="N117" t="s">
        <v>117</v>
      </c>
      <c r="O117">
        <v>62.59</v>
      </c>
      <c r="P117">
        <v>67.69</v>
      </c>
      <c r="Q117">
        <f t="shared" si="11"/>
        <v>7.7469444444438013E-2</v>
      </c>
      <c r="R117">
        <f t="shared" si="8"/>
        <v>1.7643221530628399</v>
      </c>
      <c r="S117">
        <f t="shared" si="9"/>
        <v>2.581199622940578</v>
      </c>
      <c r="U117" s="32">
        <v>58</v>
      </c>
      <c r="V117" s="32">
        <v>70.240974182887769</v>
      </c>
      <c r="W117" s="32">
        <v>1.0590258171122429</v>
      </c>
      <c r="X117" s="32">
        <v>0.46682631073336633</v>
      </c>
    </row>
    <row r="118" spans="1:24" ht="15.6" x14ac:dyDescent="0.6">
      <c r="A118" t="s">
        <v>118</v>
      </c>
      <c r="B118">
        <v>84.78</v>
      </c>
      <c r="C118">
        <v>73.954999999999998</v>
      </c>
      <c r="E118">
        <v>116</v>
      </c>
      <c r="F118" t="s">
        <v>118</v>
      </c>
      <c r="G118">
        <v>84.78</v>
      </c>
      <c r="H118">
        <v>73.954999999999998</v>
      </c>
      <c r="I118" s="8">
        <f t="shared" si="10"/>
        <v>6269.9048999999995</v>
      </c>
      <c r="J118" s="8">
        <f t="shared" si="6"/>
        <v>7187.6484</v>
      </c>
      <c r="K118" s="8">
        <f t="shared" si="7"/>
        <v>5469.3420249999999</v>
      </c>
      <c r="N118" t="s">
        <v>118</v>
      </c>
      <c r="O118">
        <v>84.78</v>
      </c>
      <c r="P118">
        <v>73.954999999999998</v>
      </c>
      <c r="Q118">
        <f t="shared" si="11"/>
        <v>35.840177777777924</v>
      </c>
      <c r="R118">
        <f t="shared" si="8"/>
        <v>0.59853026858086422</v>
      </c>
      <c r="S118">
        <f t="shared" si="9"/>
        <v>27.175570083158771</v>
      </c>
      <c r="U118" s="32">
        <v>59</v>
      </c>
      <c r="V118" s="32">
        <v>70.96627221261096</v>
      </c>
      <c r="W118" s="32">
        <v>1.3737277873890434</v>
      </c>
      <c r="X118" s="32">
        <v>0.60554923645527026</v>
      </c>
    </row>
    <row r="119" spans="1:24" ht="15.6" x14ac:dyDescent="0.6">
      <c r="A119" t="s">
        <v>119</v>
      </c>
      <c r="B119">
        <v>77.34</v>
      </c>
      <c r="C119">
        <v>71.365000000000009</v>
      </c>
      <c r="E119">
        <v>117</v>
      </c>
      <c r="F119" t="s">
        <v>119</v>
      </c>
      <c r="G119">
        <v>77.34</v>
      </c>
      <c r="H119">
        <v>71.365000000000009</v>
      </c>
      <c r="I119" s="8">
        <f t="shared" si="10"/>
        <v>5519.3691000000008</v>
      </c>
      <c r="J119" s="8">
        <f t="shared" si="6"/>
        <v>5981.4756000000007</v>
      </c>
      <c r="K119" s="8">
        <f t="shared" si="7"/>
        <v>5092.9632250000013</v>
      </c>
      <c r="N119" t="s">
        <v>119</v>
      </c>
      <c r="O119">
        <v>77.34</v>
      </c>
      <c r="P119">
        <v>71.365000000000009</v>
      </c>
      <c r="Q119">
        <f t="shared" si="11"/>
        <v>11.537344444444599</v>
      </c>
      <c r="R119">
        <f t="shared" si="8"/>
        <v>0.22106466227402821</v>
      </c>
      <c r="S119">
        <f t="shared" si="9"/>
        <v>8.5643526556518772</v>
      </c>
      <c r="U119" s="32">
        <v>60</v>
      </c>
      <c r="V119" s="32">
        <v>70.204094622054384</v>
      </c>
      <c r="W119" s="32">
        <v>0.68090537794560646</v>
      </c>
      <c r="X119" s="32">
        <v>0.30014806099025104</v>
      </c>
    </row>
    <row r="120" spans="1:24" ht="15.6" x14ac:dyDescent="0.6">
      <c r="A120" t="s">
        <v>120</v>
      </c>
      <c r="B120">
        <v>67.995000000000005</v>
      </c>
      <c r="C120">
        <v>68.545000000000002</v>
      </c>
      <c r="E120">
        <v>118</v>
      </c>
      <c r="F120" t="s">
        <v>120</v>
      </c>
      <c r="G120">
        <v>67.995000000000005</v>
      </c>
      <c r="H120">
        <v>68.545000000000002</v>
      </c>
      <c r="I120" s="8">
        <f t="shared" si="10"/>
        <v>4660.7172750000009</v>
      </c>
      <c r="J120" s="8">
        <f t="shared" si="6"/>
        <v>4623.3200250000009</v>
      </c>
      <c r="K120" s="8">
        <f t="shared" si="7"/>
        <v>4698.4170250000006</v>
      </c>
      <c r="N120" t="s">
        <v>120</v>
      </c>
      <c r="O120">
        <v>67.995000000000005</v>
      </c>
      <c r="P120">
        <v>68.545000000000002</v>
      </c>
      <c r="Q120">
        <f t="shared" si="11"/>
        <v>0.33254444444446235</v>
      </c>
      <c r="R120">
        <f t="shared" si="8"/>
        <v>0.27265591648797988</v>
      </c>
      <c r="S120">
        <f t="shared" si="9"/>
        <v>2.9704703657550927E-3</v>
      </c>
      <c r="U120" s="32">
        <v>61</v>
      </c>
      <c r="V120" s="32">
        <v>68.977849224344411</v>
      </c>
      <c r="W120" s="32">
        <v>-1.2849224344407162E-2</v>
      </c>
      <c r="X120" s="32">
        <v>-5.66403188624929E-3</v>
      </c>
    </row>
    <row r="121" spans="1:24" ht="15.6" x14ac:dyDescent="0.6">
      <c r="A121" t="s">
        <v>121</v>
      </c>
      <c r="B121">
        <v>63.97</v>
      </c>
      <c r="C121">
        <v>69.614999999999995</v>
      </c>
      <c r="E121">
        <v>119</v>
      </c>
      <c r="F121" t="s">
        <v>121</v>
      </c>
      <c r="G121">
        <v>63.97</v>
      </c>
      <c r="H121">
        <v>69.614999999999995</v>
      </c>
      <c r="I121" s="8">
        <f t="shared" si="10"/>
        <v>4453.2715499999995</v>
      </c>
      <c r="J121" s="8">
        <f t="shared" si="6"/>
        <v>4092.1608999999999</v>
      </c>
      <c r="K121" s="8">
        <f t="shared" si="7"/>
        <v>4846.2482249999994</v>
      </c>
      <c r="N121" t="s">
        <v>121</v>
      </c>
      <c r="O121">
        <v>63.97</v>
      </c>
      <c r="P121">
        <v>69.614999999999995</v>
      </c>
      <c r="Q121">
        <f t="shared" si="11"/>
        <v>2.7115111111111396</v>
      </c>
      <c r="R121">
        <f t="shared" si="8"/>
        <v>8.0041682033133092</v>
      </c>
      <c r="S121">
        <f t="shared" si="9"/>
        <v>1.3982996358911055</v>
      </c>
      <c r="U121" s="32">
        <v>62</v>
      </c>
      <c r="V121" s="32">
        <v>67.980564433475024</v>
      </c>
      <c r="W121" s="32">
        <v>-1.3005644334750173</v>
      </c>
      <c r="X121" s="32">
        <v>-0.57329829598084703</v>
      </c>
    </row>
    <row r="122" spans="1:24" ht="15.6" x14ac:dyDescent="0.6">
      <c r="A122" t="s">
        <v>122</v>
      </c>
      <c r="B122">
        <v>65.179999999999993</v>
      </c>
      <c r="C122">
        <v>67.754999999999995</v>
      </c>
      <c r="E122">
        <v>120</v>
      </c>
      <c r="F122" t="s">
        <v>122</v>
      </c>
      <c r="G122">
        <v>65.179999999999993</v>
      </c>
      <c r="H122">
        <v>67.754999999999995</v>
      </c>
      <c r="I122" s="8">
        <f t="shared" si="10"/>
        <v>4416.2708999999995</v>
      </c>
      <c r="J122" s="8">
        <f t="shared" si="6"/>
        <v>4248.4323999999988</v>
      </c>
      <c r="K122" s="8">
        <f t="shared" si="7"/>
        <v>4590.7400249999992</v>
      </c>
      <c r="N122" t="s">
        <v>122</v>
      </c>
      <c r="O122">
        <v>65.179999999999993</v>
      </c>
      <c r="P122">
        <v>67.754999999999995</v>
      </c>
      <c r="Q122">
        <f t="shared" si="11"/>
        <v>4.5511111111107151E-2</v>
      </c>
      <c r="R122">
        <f t="shared" si="8"/>
        <v>0.35676224880580371</v>
      </c>
      <c r="S122">
        <f t="shared" si="9"/>
        <v>0.6571195593835647</v>
      </c>
      <c r="U122" s="32">
        <v>63</v>
      </c>
      <c r="V122" s="32">
        <v>69.182223457296075</v>
      </c>
      <c r="W122" s="32">
        <v>1.6477765427039373</v>
      </c>
      <c r="X122" s="32">
        <v>0.72635192826647821</v>
      </c>
    </row>
    <row r="123" spans="1:24" ht="15.6" x14ac:dyDescent="0.6">
      <c r="A123" t="s">
        <v>123</v>
      </c>
      <c r="B123">
        <v>65.69</v>
      </c>
      <c r="C123">
        <v>64.599999999999994</v>
      </c>
      <c r="E123">
        <v>121</v>
      </c>
      <c r="F123" t="s">
        <v>123</v>
      </c>
      <c r="G123">
        <v>65.69</v>
      </c>
      <c r="H123">
        <v>64.599999999999994</v>
      </c>
      <c r="I123" s="8">
        <f t="shared" si="10"/>
        <v>4243.5739999999996</v>
      </c>
      <c r="J123" s="8">
        <f t="shared" si="6"/>
        <v>4315.1760999999997</v>
      </c>
      <c r="K123" s="8">
        <f t="shared" si="7"/>
        <v>4173.1599999999989</v>
      </c>
      <c r="N123" t="s">
        <v>123</v>
      </c>
      <c r="O123">
        <v>65.69</v>
      </c>
      <c r="P123">
        <v>64.599999999999994</v>
      </c>
      <c r="Q123">
        <f t="shared" si="11"/>
        <v>11.34566944444439</v>
      </c>
      <c r="R123">
        <f t="shared" si="8"/>
        <v>7.3681954256528348</v>
      </c>
      <c r="S123">
        <f t="shared" si="9"/>
        <v>0.42757386273060843</v>
      </c>
      <c r="U123" s="32">
        <v>64</v>
      </c>
      <c r="V123" s="32">
        <v>69.183760105664135</v>
      </c>
      <c r="W123" s="32">
        <v>-5.8760105664134699E-2</v>
      </c>
      <c r="X123" s="32">
        <v>-2.590188350675825E-2</v>
      </c>
    </row>
    <row r="124" spans="1:24" ht="15.6" x14ac:dyDescent="0.6">
      <c r="A124" t="s">
        <v>124</v>
      </c>
      <c r="B124">
        <v>69.034999999999997</v>
      </c>
      <c r="C124">
        <v>68.694999999999993</v>
      </c>
      <c r="E124">
        <v>122</v>
      </c>
      <c r="F124" t="s">
        <v>124</v>
      </c>
      <c r="G124">
        <v>69.034999999999997</v>
      </c>
      <c r="H124">
        <v>68.694999999999993</v>
      </c>
      <c r="I124" s="8">
        <f t="shared" si="10"/>
        <v>4742.3593249999994</v>
      </c>
      <c r="J124" s="8">
        <f t="shared" si="6"/>
        <v>4765.8312249999999</v>
      </c>
      <c r="K124" s="8">
        <f t="shared" si="7"/>
        <v>4719.0030249999991</v>
      </c>
      <c r="N124" t="s">
        <v>124</v>
      </c>
      <c r="O124">
        <v>69.034999999999997</v>
      </c>
      <c r="P124">
        <v>68.694999999999993</v>
      </c>
      <c r="Q124">
        <f t="shared" si="11"/>
        <v>0.52804444444445464</v>
      </c>
      <c r="R124">
        <f t="shared" si="8"/>
        <v>0.12428620372996572</v>
      </c>
      <c r="S124">
        <f t="shared" si="9"/>
        <v>0.13996890330776832</v>
      </c>
      <c r="U124" s="32">
        <v>65</v>
      </c>
      <c r="V124" s="32">
        <v>69.346644832678237</v>
      </c>
      <c r="W124" s="32">
        <v>1.8083551673217642</v>
      </c>
      <c r="X124" s="32">
        <v>0.79713615817069894</v>
      </c>
    </row>
    <row r="125" spans="1:24" ht="15.6" x14ac:dyDescent="0.6">
      <c r="A125" t="s">
        <v>125</v>
      </c>
      <c r="B125">
        <v>63.015000000000001</v>
      </c>
      <c r="C125">
        <v>66.234999999999999</v>
      </c>
      <c r="E125">
        <v>123</v>
      </c>
      <c r="F125" t="s">
        <v>125</v>
      </c>
      <c r="G125">
        <v>63.015000000000001</v>
      </c>
      <c r="H125">
        <v>66.234999999999999</v>
      </c>
      <c r="I125" s="8">
        <f t="shared" si="10"/>
        <v>4173.7985250000002</v>
      </c>
      <c r="J125" s="8">
        <f t="shared" si="6"/>
        <v>3970.8902250000001</v>
      </c>
      <c r="K125" s="8">
        <f t="shared" si="7"/>
        <v>4387.0752249999996</v>
      </c>
      <c r="N125" t="s">
        <v>125</v>
      </c>
      <c r="O125">
        <v>63.015000000000001</v>
      </c>
      <c r="P125">
        <v>66.234999999999999</v>
      </c>
      <c r="Q125">
        <f t="shared" si="11"/>
        <v>3.0044444444443985</v>
      </c>
      <c r="R125">
        <f t="shared" si="8"/>
        <v>6.6222298115193132E-2</v>
      </c>
      <c r="S125">
        <f t="shared" si="9"/>
        <v>2.1785653678929391</v>
      </c>
      <c r="U125" s="32">
        <v>66</v>
      </c>
      <c r="V125" s="32">
        <v>67.513423329585521</v>
      </c>
      <c r="W125" s="32">
        <v>4.6576670414481214E-2</v>
      </c>
      <c r="X125" s="32">
        <v>2.0531336313524169E-2</v>
      </c>
    </row>
    <row r="126" spans="1:24" ht="15.6" x14ac:dyDescent="0.6">
      <c r="A126" t="s">
        <v>126</v>
      </c>
      <c r="B126">
        <v>76.44</v>
      </c>
      <c r="C126">
        <v>72.84</v>
      </c>
      <c r="E126">
        <v>124</v>
      </c>
      <c r="F126" t="s">
        <v>126</v>
      </c>
      <c r="G126">
        <v>76.44</v>
      </c>
      <c r="H126">
        <v>72.84</v>
      </c>
      <c r="I126" s="8">
        <f t="shared" si="10"/>
        <v>5567.8896000000004</v>
      </c>
      <c r="J126" s="8">
        <f t="shared" si="6"/>
        <v>5843.0735999999997</v>
      </c>
      <c r="K126" s="8">
        <f t="shared" si="7"/>
        <v>5305.6656000000003</v>
      </c>
      <c r="N126" t="s">
        <v>126</v>
      </c>
      <c r="O126">
        <v>76.44</v>
      </c>
      <c r="P126">
        <v>72.84</v>
      </c>
      <c r="Q126">
        <f t="shared" si="11"/>
        <v>23.733136111111278</v>
      </c>
      <c r="R126">
        <f t="shared" si="8"/>
        <v>4.9362674428911806</v>
      </c>
      <c r="S126">
        <f t="shared" si="9"/>
        <v>7.021945772268956</v>
      </c>
      <c r="U126" s="32">
        <v>67</v>
      </c>
      <c r="V126" s="32">
        <v>67.768506958683076</v>
      </c>
      <c r="W126" s="32">
        <v>-1.4335069586830684</v>
      </c>
      <c r="X126" s="32">
        <v>-0.63190033153053793</v>
      </c>
    </row>
    <row r="127" spans="1:24" ht="15.6" x14ac:dyDescent="0.6">
      <c r="A127" t="s">
        <v>127</v>
      </c>
      <c r="B127">
        <v>67.28</v>
      </c>
      <c r="C127">
        <v>65.67</v>
      </c>
      <c r="E127">
        <v>125</v>
      </c>
      <c r="F127" t="s">
        <v>127</v>
      </c>
      <c r="G127">
        <v>67.28</v>
      </c>
      <c r="H127">
        <v>65.67</v>
      </c>
      <c r="I127" s="8">
        <f t="shared" si="10"/>
        <v>4418.2776000000003</v>
      </c>
      <c r="J127" s="8">
        <f t="shared" si="6"/>
        <v>4526.5983999999999</v>
      </c>
      <c r="K127" s="8">
        <f t="shared" si="7"/>
        <v>4312.5488999999998</v>
      </c>
      <c r="N127" t="s">
        <v>127</v>
      </c>
      <c r="O127">
        <v>67.28</v>
      </c>
      <c r="P127">
        <v>65.67</v>
      </c>
      <c r="Q127">
        <f t="shared" si="11"/>
        <v>5.2823361111110394</v>
      </c>
      <c r="R127">
        <f t="shared" si="8"/>
        <v>4.5500947909677842</v>
      </c>
      <c r="S127">
        <f t="shared" si="9"/>
        <v>2.730366714558935E-2</v>
      </c>
      <c r="U127" s="32">
        <v>68</v>
      </c>
      <c r="V127" s="32">
        <v>68.395459492850577</v>
      </c>
      <c r="W127" s="32">
        <v>0.82954050714941729</v>
      </c>
      <c r="X127" s="32">
        <v>0.3656675109322709</v>
      </c>
    </row>
    <row r="128" spans="1:24" ht="15.6" x14ac:dyDescent="0.6">
      <c r="A128" t="s">
        <v>128</v>
      </c>
      <c r="B128">
        <v>68.295000000000002</v>
      </c>
      <c r="C128">
        <v>62.08</v>
      </c>
      <c r="E128">
        <v>126</v>
      </c>
      <c r="F128" t="s">
        <v>128</v>
      </c>
      <c r="G128">
        <v>68.295000000000002</v>
      </c>
      <c r="H128">
        <v>62.08</v>
      </c>
      <c r="I128" s="8">
        <f t="shared" si="10"/>
        <v>4239.7536</v>
      </c>
      <c r="J128" s="8">
        <f t="shared" si="6"/>
        <v>4664.2070250000006</v>
      </c>
      <c r="K128" s="8">
        <f t="shared" si="7"/>
        <v>3853.9263999999998</v>
      </c>
      <c r="N128" t="s">
        <v>128</v>
      </c>
      <c r="O128">
        <v>68.295000000000002</v>
      </c>
      <c r="P128">
        <v>62.08</v>
      </c>
      <c r="Q128">
        <f t="shared" si="11"/>
        <v>34.672469444444303</v>
      </c>
      <c r="R128">
        <f t="shared" si="8"/>
        <v>36.421636045009706</v>
      </c>
      <c r="S128">
        <f t="shared" si="9"/>
        <v>2.1521101737523484E-2</v>
      </c>
      <c r="U128" s="32">
        <v>69</v>
      </c>
      <c r="V128" s="32">
        <v>67.502666791009119</v>
      </c>
      <c r="W128" s="32">
        <v>-3.2876667910091157</v>
      </c>
      <c r="X128" s="32">
        <v>-1.4492275203945528</v>
      </c>
    </row>
    <row r="129" spans="1:24" ht="15.6" x14ac:dyDescent="0.6">
      <c r="A129" t="s">
        <v>129</v>
      </c>
      <c r="B129">
        <v>65.539999999999992</v>
      </c>
      <c r="C129">
        <v>62.805</v>
      </c>
      <c r="E129">
        <v>127</v>
      </c>
      <c r="F129" t="s">
        <v>129</v>
      </c>
      <c r="G129">
        <v>65.539999999999992</v>
      </c>
      <c r="H129">
        <v>62.805</v>
      </c>
      <c r="I129" s="8">
        <f t="shared" si="10"/>
        <v>4116.2396999999992</v>
      </c>
      <c r="J129" s="8">
        <f t="shared" si="6"/>
        <v>4295.4915999999994</v>
      </c>
      <c r="K129" s="8">
        <f t="shared" si="7"/>
        <v>3944.4680250000001</v>
      </c>
      <c r="N129" t="s">
        <v>129</v>
      </c>
      <c r="O129">
        <v>65.539999999999992</v>
      </c>
      <c r="P129">
        <v>62.805</v>
      </c>
      <c r="Q129">
        <f t="shared" si="11"/>
        <v>26.660011111110972</v>
      </c>
      <c r="R129">
        <f t="shared" si="8"/>
        <v>19.921427700575894</v>
      </c>
      <c r="S129">
        <f t="shared" si="9"/>
        <v>0.48998694275363142</v>
      </c>
      <c r="U129" s="32">
        <v>70</v>
      </c>
      <c r="V129" s="32">
        <v>67.657868276182938</v>
      </c>
      <c r="W129" s="32">
        <v>-1.6228682761829418</v>
      </c>
      <c r="X129" s="32">
        <v>-0.71537218256163171</v>
      </c>
    </row>
    <row r="130" spans="1:24" ht="15.6" x14ac:dyDescent="0.6">
      <c r="A130" t="s">
        <v>130</v>
      </c>
      <c r="B130">
        <v>67.724999999999994</v>
      </c>
      <c r="C130">
        <v>71.185000000000002</v>
      </c>
      <c r="E130">
        <v>128</v>
      </c>
      <c r="F130" t="s">
        <v>130</v>
      </c>
      <c r="G130">
        <v>67.724999999999994</v>
      </c>
      <c r="H130">
        <v>71.185000000000002</v>
      </c>
      <c r="I130" s="8">
        <f t="shared" si="10"/>
        <v>4821.0041249999995</v>
      </c>
      <c r="J130" s="8">
        <f t="shared" si="6"/>
        <v>4586.6756249999989</v>
      </c>
      <c r="K130" s="8">
        <f t="shared" si="7"/>
        <v>5067.3042250000008</v>
      </c>
      <c r="N130" t="s">
        <v>130</v>
      </c>
      <c r="O130">
        <v>67.724999999999994</v>
      </c>
      <c r="P130">
        <v>71.185000000000002</v>
      </c>
      <c r="Q130">
        <f t="shared" si="11"/>
        <v>10.346944444444548</v>
      </c>
      <c r="R130">
        <f t="shared" si="8"/>
        <v>10.530956173335115</v>
      </c>
      <c r="S130">
        <f t="shared" si="9"/>
        <v>8.109286128528333E-4</v>
      </c>
      <c r="U130" s="32">
        <v>71</v>
      </c>
      <c r="V130" s="32">
        <v>68.667446253996786</v>
      </c>
      <c r="W130" s="32">
        <v>1.3875537460032206</v>
      </c>
      <c r="X130" s="32">
        <v>0.61164381993748251</v>
      </c>
    </row>
    <row r="131" spans="1:24" ht="15.6" x14ac:dyDescent="0.6">
      <c r="A131" t="s">
        <v>131</v>
      </c>
      <c r="B131">
        <v>68.31</v>
      </c>
      <c r="C131">
        <v>68.150000000000006</v>
      </c>
      <c r="E131">
        <v>129</v>
      </c>
      <c r="F131" t="s">
        <v>131</v>
      </c>
      <c r="G131">
        <v>68.31</v>
      </c>
      <c r="H131">
        <v>68.150000000000006</v>
      </c>
      <c r="I131" s="8">
        <f t="shared" si="10"/>
        <v>4655.3265000000001</v>
      </c>
      <c r="J131" s="8">
        <f t="shared" si="6"/>
        <v>4666.2561000000005</v>
      </c>
      <c r="K131" s="8">
        <f t="shared" si="7"/>
        <v>4644.4225000000006</v>
      </c>
      <c r="N131" t="s">
        <v>131</v>
      </c>
      <c r="O131">
        <v>68.31</v>
      </c>
      <c r="P131">
        <v>68.150000000000006</v>
      </c>
      <c r="Q131">
        <f t="shared" si="11"/>
        <v>3.3002777777784868E-2</v>
      </c>
      <c r="R131">
        <f t="shared" si="8"/>
        <v>9.2148734312043638E-4</v>
      </c>
      <c r="S131">
        <f t="shared" si="9"/>
        <v>2.2894914820902109E-2</v>
      </c>
      <c r="U131" s="32">
        <v>72</v>
      </c>
      <c r="V131" s="32">
        <v>67.923708443856896</v>
      </c>
      <c r="W131" s="32">
        <v>-2.1237084438568843</v>
      </c>
      <c r="X131" s="32">
        <v>-0.93614618444559794</v>
      </c>
    </row>
    <row r="132" spans="1:24" ht="15.6" x14ac:dyDescent="0.6">
      <c r="A132" t="s">
        <v>132</v>
      </c>
      <c r="B132">
        <v>67.7</v>
      </c>
      <c r="C132">
        <v>66.825000000000003</v>
      </c>
      <c r="E132">
        <v>130</v>
      </c>
      <c r="F132" t="s">
        <v>132</v>
      </c>
      <c r="G132">
        <v>67.7</v>
      </c>
      <c r="H132">
        <v>66.825000000000003</v>
      </c>
      <c r="I132" s="8">
        <f t="shared" si="10"/>
        <v>4524.0525000000007</v>
      </c>
      <c r="J132" s="8">
        <f t="shared" ref="J132:J195" si="12">G132^2</f>
        <v>4583.29</v>
      </c>
      <c r="K132" s="8">
        <f t="shared" ref="K132:K195" si="13">H132^2</f>
        <v>4465.5806250000005</v>
      </c>
      <c r="N132" t="s">
        <v>132</v>
      </c>
      <c r="O132">
        <v>67.7</v>
      </c>
      <c r="P132">
        <v>66.825000000000003</v>
      </c>
      <c r="Q132">
        <f t="shared" si="11"/>
        <v>1.3072111111110729</v>
      </c>
      <c r="R132">
        <f t="shared" ref="R132:R195" si="14">(P132-(47.126+0.307329*O132))^2</f>
        <v>1.2258327162328888</v>
      </c>
      <c r="S132">
        <f t="shared" ref="S132:S195" si="15">((47.126+0.307329*O132)-$W$12)^2</f>
        <v>1.3075480106666101E-3</v>
      </c>
      <c r="U132" s="32">
        <v>73</v>
      </c>
      <c r="V132" s="32">
        <v>68.632103341531447</v>
      </c>
      <c r="W132" s="32">
        <v>1.0228966584685537</v>
      </c>
      <c r="X132" s="32">
        <v>0.45090031387190704</v>
      </c>
    </row>
    <row r="133" spans="1:24" ht="15.6" x14ac:dyDescent="0.6">
      <c r="A133" t="s">
        <v>133</v>
      </c>
      <c r="B133">
        <v>66.625</v>
      </c>
      <c r="C133">
        <v>68.91</v>
      </c>
      <c r="E133">
        <v>131</v>
      </c>
      <c r="F133" t="s">
        <v>133</v>
      </c>
      <c r="G133">
        <v>66.625</v>
      </c>
      <c r="H133">
        <v>68.91</v>
      </c>
      <c r="I133" s="8">
        <f t="shared" si="10"/>
        <v>4591.1287499999999</v>
      </c>
      <c r="J133" s="8">
        <f t="shared" si="12"/>
        <v>4438.890625</v>
      </c>
      <c r="K133" s="8">
        <f t="shared" si="13"/>
        <v>4748.5880999999999</v>
      </c>
      <c r="N133" t="s">
        <v>133</v>
      </c>
      <c r="O133">
        <v>66.625</v>
      </c>
      <c r="P133">
        <v>68.91</v>
      </c>
      <c r="Q133">
        <f t="shared" si="11"/>
        <v>0.88673611111113071</v>
      </c>
      <c r="R133">
        <f t="shared" si="14"/>
        <v>1.7114013031788906</v>
      </c>
      <c r="S133">
        <f t="shared" si="15"/>
        <v>0.13435062470666076</v>
      </c>
      <c r="U133" s="32">
        <v>74</v>
      </c>
      <c r="V133" s="32">
        <v>72.343109150390575</v>
      </c>
      <c r="W133" s="32">
        <v>-1.2331091503905753</v>
      </c>
      <c r="X133" s="32">
        <v>-0.54356351479519871</v>
      </c>
    </row>
    <row r="134" spans="1:24" ht="15.6" x14ac:dyDescent="0.6">
      <c r="A134" t="s">
        <v>134</v>
      </c>
      <c r="B134">
        <v>71.155000000000001</v>
      </c>
      <c r="C134">
        <v>66.48</v>
      </c>
      <c r="E134">
        <v>132</v>
      </c>
      <c r="F134" t="s">
        <v>134</v>
      </c>
      <c r="G134">
        <v>71.155000000000001</v>
      </c>
      <c r="H134">
        <v>66.48</v>
      </c>
      <c r="I134" s="8">
        <f t="shared" ref="I134:I197" si="16">G134*H134</f>
        <v>4730.3843999999999</v>
      </c>
      <c r="J134" s="8">
        <f t="shared" si="12"/>
        <v>5063.0340249999999</v>
      </c>
      <c r="K134" s="8">
        <f t="shared" si="13"/>
        <v>4419.590400000001</v>
      </c>
      <c r="N134" t="s">
        <v>134</v>
      </c>
      <c r="O134">
        <v>71.155000000000001</v>
      </c>
      <c r="P134">
        <v>66.48</v>
      </c>
      <c r="Q134">
        <f t="shared" ref="Q134:Q197" si="17">(P134-$W$12)^2</f>
        <v>2.2151361111110579</v>
      </c>
      <c r="R134">
        <f t="shared" si="14"/>
        <v>6.3201708348850012</v>
      </c>
      <c r="S134">
        <f t="shared" si="15"/>
        <v>1.0519818442128444</v>
      </c>
      <c r="U134" s="32">
        <v>75</v>
      </c>
      <c r="V134" s="32">
        <v>69.896764948442865</v>
      </c>
      <c r="W134" s="32">
        <v>1.0982350515571397</v>
      </c>
      <c r="X134" s="32">
        <v>0.48411002749156778</v>
      </c>
    </row>
    <row r="135" spans="1:24" ht="15.6" x14ac:dyDescent="0.6">
      <c r="A135" t="s">
        <v>135</v>
      </c>
      <c r="B135">
        <v>62.260000000000005</v>
      </c>
      <c r="C135">
        <v>63.66</v>
      </c>
      <c r="E135">
        <v>133</v>
      </c>
      <c r="F135" t="s">
        <v>135</v>
      </c>
      <c r="G135">
        <v>62.260000000000005</v>
      </c>
      <c r="H135">
        <v>63.66</v>
      </c>
      <c r="I135" s="8">
        <f t="shared" si="16"/>
        <v>3963.4716000000003</v>
      </c>
      <c r="J135" s="8">
        <f t="shared" si="12"/>
        <v>3876.3076000000005</v>
      </c>
      <c r="K135" s="8">
        <f t="shared" si="13"/>
        <v>4052.5955999999996</v>
      </c>
      <c r="N135" t="s">
        <v>135</v>
      </c>
      <c r="O135">
        <v>62.260000000000005</v>
      </c>
      <c r="P135">
        <v>63.66</v>
      </c>
      <c r="Q135">
        <f t="shared" si="17"/>
        <v>18.561736111111021</v>
      </c>
      <c r="R135">
        <f t="shared" si="14"/>
        <v>6.7615785001365252</v>
      </c>
      <c r="S135">
        <f t="shared" si="15"/>
        <v>2.9173657749142778</v>
      </c>
      <c r="U135" s="32">
        <v>76</v>
      </c>
      <c r="V135" s="32">
        <v>68.758108507712166</v>
      </c>
      <c r="W135" s="32">
        <v>-8.3108507712168489E-2</v>
      </c>
      <c r="X135" s="32">
        <v>-3.6634836865091398E-2</v>
      </c>
    </row>
    <row r="136" spans="1:24" ht="15.6" x14ac:dyDescent="0.6">
      <c r="A136" t="s">
        <v>136</v>
      </c>
      <c r="B136">
        <v>67.42</v>
      </c>
      <c r="C136">
        <v>65.38</v>
      </c>
      <c r="E136">
        <v>134</v>
      </c>
      <c r="F136" t="s">
        <v>136</v>
      </c>
      <c r="G136">
        <v>67.42</v>
      </c>
      <c r="H136">
        <v>65.38</v>
      </c>
      <c r="I136" s="8">
        <f t="shared" si="16"/>
        <v>4407.9196000000002</v>
      </c>
      <c r="J136" s="8">
        <f t="shared" si="12"/>
        <v>4545.4564</v>
      </c>
      <c r="K136" s="8">
        <f t="shared" si="13"/>
        <v>4274.5443999999998</v>
      </c>
      <c r="N136" t="s">
        <v>136</v>
      </c>
      <c r="O136">
        <v>67.42</v>
      </c>
      <c r="P136">
        <v>65.38</v>
      </c>
      <c r="Q136">
        <f t="shared" si="17"/>
        <v>6.6994694444443965</v>
      </c>
      <c r="R136">
        <f t="shared" si="14"/>
        <v>6.0817536744446015</v>
      </c>
      <c r="S136">
        <f t="shared" si="15"/>
        <v>1.4935810422367468E-2</v>
      </c>
      <c r="U136" s="32">
        <v>77</v>
      </c>
      <c r="V136" s="32">
        <v>69.068511478059818</v>
      </c>
      <c r="W136" s="32">
        <v>-0.68351147805981327</v>
      </c>
      <c r="X136" s="32">
        <v>-0.30129684894429204</v>
      </c>
    </row>
    <row r="137" spans="1:24" ht="15.6" x14ac:dyDescent="0.6">
      <c r="A137" t="s">
        <v>137</v>
      </c>
      <c r="B137">
        <v>72.25</v>
      </c>
      <c r="C137">
        <v>66.635000000000005</v>
      </c>
      <c r="E137">
        <v>135</v>
      </c>
      <c r="F137" t="s">
        <v>137</v>
      </c>
      <c r="G137">
        <v>72.25</v>
      </c>
      <c r="H137">
        <v>66.635000000000005</v>
      </c>
      <c r="I137" s="8">
        <f t="shared" si="16"/>
        <v>4814.3787500000008</v>
      </c>
      <c r="J137" s="8">
        <f t="shared" si="12"/>
        <v>5220.0625</v>
      </c>
      <c r="K137" s="8">
        <f t="shared" si="13"/>
        <v>4440.2232250000006</v>
      </c>
      <c r="N137" t="s">
        <v>137</v>
      </c>
      <c r="O137">
        <v>72.25</v>
      </c>
      <c r="P137">
        <v>66.635000000000005</v>
      </c>
      <c r="Q137">
        <f t="shared" si="17"/>
        <v>1.7777777777777273</v>
      </c>
      <c r="R137">
        <f t="shared" si="14"/>
        <v>7.2658294181600693</v>
      </c>
      <c r="S137">
        <f t="shared" si="15"/>
        <v>1.8555531959378955</v>
      </c>
      <c r="U137" s="32">
        <v>78</v>
      </c>
      <c r="V137" s="32">
        <v>68.323237019551868</v>
      </c>
      <c r="W137" s="32">
        <v>2.4467629804481277</v>
      </c>
      <c r="X137" s="32">
        <v>1.078550982369975</v>
      </c>
    </row>
    <row r="138" spans="1:24" ht="15.6" x14ac:dyDescent="0.6">
      <c r="A138" t="s">
        <v>138</v>
      </c>
      <c r="B138">
        <v>71.06</v>
      </c>
      <c r="C138">
        <v>66.625</v>
      </c>
      <c r="E138">
        <v>136</v>
      </c>
      <c r="F138" t="s">
        <v>138</v>
      </c>
      <c r="G138">
        <v>71.06</v>
      </c>
      <c r="H138">
        <v>66.625</v>
      </c>
      <c r="I138" s="8">
        <f t="shared" si="16"/>
        <v>4734.3725000000004</v>
      </c>
      <c r="J138" s="8">
        <f t="shared" si="12"/>
        <v>5049.5236000000004</v>
      </c>
      <c r="K138" s="8">
        <f t="shared" si="13"/>
        <v>4438.890625</v>
      </c>
      <c r="N138" t="s">
        <v>138</v>
      </c>
      <c r="O138">
        <v>71.06</v>
      </c>
      <c r="P138">
        <v>66.625</v>
      </c>
      <c r="Q138">
        <f t="shared" si="17"/>
        <v>1.8045444444444072</v>
      </c>
      <c r="R138">
        <f t="shared" si="14"/>
        <v>5.4746581437055504</v>
      </c>
      <c r="S138">
        <f t="shared" si="15"/>
        <v>0.99294330668337694</v>
      </c>
      <c r="U138" s="32">
        <v>79</v>
      </c>
      <c r="V138" s="32">
        <v>67.567206022467531</v>
      </c>
      <c r="W138" s="32">
        <v>-0.82720602246752151</v>
      </c>
      <c r="X138" s="32">
        <v>-0.36463845304349851</v>
      </c>
    </row>
    <row r="139" spans="1:24" ht="15.6" x14ac:dyDescent="0.6">
      <c r="A139" t="s">
        <v>139</v>
      </c>
      <c r="B139">
        <v>64.534999999999997</v>
      </c>
      <c r="C139">
        <v>63.195000000000007</v>
      </c>
      <c r="E139">
        <v>137</v>
      </c>
      <c r="F139" t="s">
        <v>139</v>
      </c>
      <c r="G139">
        <v>64.534999999999997</v>
      </c>
      <c r="H139">
        <v>63.195000000000007</v>
      </c>
      <c r="I139" s="8">
        <f t="shared" si="16"/>
        <v>4078.2893250000002</v>
      </c>
      <c r="J139" s="8">
        <f t="shared" si="12"/>
        <v>4164.7662249999994</v>
      </c>
      <c r="K139" s="8">
        <f t="shared" si="13"/>
        <v>3993.6080250000009</v>
      </c>
      <c r="N139" t="s">
        <v>139</v>
      </c>
      <c r="O139">
        <v>64.534999999999997</v>
      </c>
      <c r="P139">
        <v>63.195000000000007</v>
      </c>
      <c r="Q139">
        <f t="shared" si="17"/>
        <v>22.784711111110909</v>
      </c>
      <c r="R139">
        <f t="shared" si="14"/>
        <v>14.171287196463288</v>
      </c>
      <c r="S139">
        <f t="shared" si="15"/>
        <v>1.0177910710410512</v>
      </c>
      <c r="U139" s="32">
        <v>80</v>
      </c>
      <c r="V139" s="32">
        <v>68.062006796982075</v>
      </c>
      <c r="W139" s="32">
        <v>-0.52700679698207864</v>
      </c>
      <c r="X139" s="32">
        <v>-0.23230844309103088</v>
      </c>
    </row>
    <row r="140" spans="1:24" ht="15.6" x14ac:dyDescent="0.6">
      <c r="A140" t="s">
        <v>140</v>
      </c>
      <c r="B140">
        <v>66.36</v>
      </c>
      <c r="C140">
        <v>62.120000000000005</v>
      </c>
      <c r="E140">
        <v>138</v>
      </c>
      <c r="F140" t="s">
        <v>140</v>
      </c>
      <c r="G140">
        <v>66.36</v>
      </c>
      <c r="H140">
        <v>62.120000000000005</v>
      </c>
      <c r="I140" s="8">
        <f t="shared" si="16"/>
        <v>4122.2831999999999</v>
      </c>
      <c r="J140" s="8">
        <f t="shared" si="12"/>
        <v>4403.6495999999997</v>
      </c>
      <c r="K140" s="8">
        <f t="shared" si="13"/>
        <v>3858.8944000000006</v>
      </c>
      <c r="N140" t="s">
        <v>140</v>
      </c>
      <c r="O140">
        <v>66.36</v>
      </c>
      <c r="P140">
        <v>62.120000000000005</v>
      </c>
      <c r="Q140">
        <f t="shared" si="17"/>
        <v>34.203002777777563</v>
      </c>
      <c r="R140">
        <f t="shared" si="14"/>
        <v>29.163806476213864</v>
      </c>
      <c r="S140">
        <f t="shared" si="15"/>
        <v>0.20068688079172226</v>
      </c>
      <c r="U140" s="32">
        <v>81</v>
      </c>
      <c r="V140" s="32">
        <v>68.920993234726282</v>
      </c>
      <c r="W140" s="32">
        <v>1.6790067652737122</v>
      </c>
      <c r="X140" s="32">
        <v>0.74011843834588709</v>
      </c>
    </row>
    <row r="141" spans="1:24" ht="15.6" x14ac:dyDescent="0.6">
      <c r="A141" t="s">
        <v>141</v>
      </c>
      <c r="B141">
        <v>64.754999999999995</v>
      </c>
      <c r="C141">
        <v>59.93</v>
      </c>
      <c r="E141">
        <v>139</v>
      </c>
      <c r="F141" t="s">
        <v>141</v>
      </c>
      <c r="G141">
        <v>64.754999999999995</v>
      </c>
      <c r="H141">
        <v>59.93</v>
      </c>
      <c r="I141" s="8">
        <f t="shared" si="16"/>
        <v>3880.7671499999997</v>
      </c>
      <c r="J141" s="8">
        <f t="shared" si="12"/>
        <v>4193.2100249999994</v>
      </c>
      <c r="K141" s="8">
        <f t="shared" si="13"/>
        <v>3591.6048999999998</v>
      </c>
      <c r="N141" t="s">
        <v>141</v>
      </c>
      <c r="O141">
        <v>64.754999999999995</v>
      </c>
      <c r="P141">
        <v>59.93</v>
      </c>
      <c r="Q141">
        <f t="shared" si="17"/>
        <v>64.614802777777555</v>
      </c>
      <c r="R141">
        <f t="shared" si="14"/>
        <v>50.368677880621334</v>
      </c>
      <c r="S141">
        <f t="shared" si="15"/>
        <v>0.88594015144923621</v>
      </c>
      <c r="U141" s="32">
        <v>82</v>
      </c>
      <c r="V141" s="32">
        <v>68.240258007676758</v>
      </c>
      <c r="W141" s="32">
        <v>-0.63525800767676799</v>
      </c>
      <c r="X141" s="32">
        <v>-0.28002636696452049</v>
      </c>
    </row>
    <row r="142" spans="1:24" ht="15.6" x14ac:dyDescent="0.6">
      <c r="A142" t="s">
        <v>142</v>
      </c>
      <c r="B142">
        <v>63.655000000000001</v>
      </c>
      <c r="C142">
        <v>62.91</v>
      </c>
      <c r="E142">
        <v>140</v>
      </c>
      <c r="F142" t="s">
        <v>142</v>
      </c>
      <c r="G142">
        <v>63.655000000000001</v>
      </c>
      <c r="H142">
        <v>62.91</v>
      </c>
      <c r="I142" s="8">
        <f t="shared" si="16"/>
        <v>4004.5360499999997</v>
      </c>
      <c r="J142" s="8">
        <f t="shared" si="12"/>
        <v>4051.9590250000001</v>
      </c>
      <c r="K142" s="8">
        <f t="shared" si="13"/>
        <v>3957.6680999999994</v>
      </c>
      <c r="N142" t="s">
        <v>142</v>
      </c>
      <c r="O142">
        <v>63.655000000000001</v>
      </c>
      <c r="P142">
        <v>62.91</v>
      </c>
      <c r="Q142">
        <f t="shared" si="17"/>
        <v>25.586736111111005</v>
      </c>
      <c r="R142">
        <f t="shared" si="14"/>
        <v>14.281048807966037</v>
      </c>
      <c r="S142">
        <f t="shared" si="15"/>
        <v>1.6366234279937051</v>
      </c>
      <c r="U142" s="32">
        <v>83</v>
      </c>
      <c r="V142" s="32">
        <v>69.171466918719673</v>
      </c>
      <c r="W142" s="32">
        <v>5.8533081280316424E-2</v>
      </c>
      <c r="X142" s="32">
        <v>2.5801809501165649E-2</v>
      </c>
    </row>
    <row r="143" spans="1:24" ht="15.6" x14ac:dyDescent="0.6">
      <c r="A143" t="s">
        <v>143</v>
      </c>
      <c r="B143">
        <v>66.655000000000001</v>
      </c>
      <c r="C143">
        <v>66.64</v>
      </c>
      <c r="E143">
        <v>141</v>
      </c>
      <c r="F143" t="s">
        <v>143</v>
      </c>
      <c r="G143">
        <v>66.655000000000001</v>
      </c>
      <c r="H143">
        <v>66.64</v>
      </c>
      <c r="I143" s="8">
        <f t="shared" si="16"/>
        <v>4441.8892000000005</v>
      </c>
      <c r="J143" s="8">
        <f t="shared" si="12"/>
        <v>4442.8890250000004</v>
      </c>
      <c r="K143" s="8">
        <f t="shared" si="13"/>
        <v>4440.8896000000004</v>
      </c>
      <c r="N143" t="s">
        <v>143</v>
      </c>
      <c r="O143">
        <v>66.655000000000001</v>
      </c>
      <c r="P143">
        <v>66.64</v>
      </c>
      <c r="Q143">
        <f t="shared" si="17"/>
        <v>1.7644694444444062</v>
      </c>
      <c r="R143">
        <f t="shared" si="14"/>
        <v>0.94286914950011613</v>
      </c>
      <c r="S143">
        <f t="shared" si="15"/>
        <v>0.12767675222786845</v>
      </c>
      <c r="U143" s="32">
        <v>84</v>
      </c>
      <c r="V143" s="32">
        <v>68.956336147191607</v>
      </c>
      <c r="W143" s="32">
        <v>-1.9213361471916102</v>
      </c>
      <c r="X143" s="32">
        <v>-0.84693899882240231</v>
      </c>
    </row>
    <row r="144" spans="1:24" ht="15.6" x14ac:dyDescent="0.6">
      <c r="A144" t="s">
        <v>144</v>
      </c>
      <c r="B144">
        <v>82.13</v>
      </c>
      <c r="C144">
        <v>70.94</v>
      </c>
      <c r="E144">
        <v>142</v>
      </c>
      <c r="F144" t="s">
        <v>144</v>
      </c>
      <c r="G144">
        <v>82.13</v>
      </c>
      <c r="H144">
        <v>70.94</v>
      </c>
      <c r="I144" s="8">
        <f t="shared" si="16"/>
        <v>5826.3021999999992</v>
      </c>
      <c r="J144" s="8">
        <f t="shared" si="12"/>
        <v>6745.3368999999993</v>
      </c>
      <c r="K144" s="8">
        <f t="shared" si="13"/>
        <v>5032.4835999999996</v>
      </c>
      <c r="N144" t="s">
        <v>144</v>
      </c>
      <c r="O144">
        <v>82.13</v>
      </c>
      <c r="P144">
        <v>70.94</v>
      </c>
      <c r="Q144">
        <f t="shared" si="17"/>
        <v>8.8308027777778459</v>
      </c>
      <c r="R144">
        <f t="shared" si="14"/>
        <v>2.0361314223727884</v>
      </c>
      <c r="S144">
        <f t="shared" si="15"/>
        <v>19.34765940985066</v>
      </c>
      <c r="U144" s="32">
        <v>85</v>
      </c>
      <c r="V144" s="32">
        <v>69.466503405386732</v>
      </c>
      <c r="W144" s="32">
        <v>-0.18150340538673504</v>
      </c>
      <c r="X144" s="32">
        <v>-8.0008026011373246E-2</v>
      </c>
    </row>
    <row r="145" spans="1:24" ht="15.6" x14ac:dyDescent="0.6">
      <c r="A145" t="s">
        <v>145</v>
      </c>
      <c r="B145">
        <v>68.91</v>
      </c>
      <c r="C145">
        <v>66.094999999999999</v>
      </c>
      <c r="E145">
        <v>143</v>
      </c>
      <c r="F145" t="s">
        <v>145</v>
      </c>
      <c r="G145">
        <v>68.91</v>
      </c>
      <c r="H145">
        <v>66.094999999999999</v>
      </c>
      <c r="I145" s="8">
        <f t="shared" si="16"/>
        <v>4554.6064499999993</v>
      </c>
      <c r="J145" s="8">
        <f t="shared" si="12"/>
        <v>4748.5880999999999</v>
      </c>
      <c r="K145" s="8">
        <f t="shared" si="13"/>
        <v>4368.5490250000003</v>
      </c>
      <c r="N145" t="s">
        <v>145</v>
      </c>
      <c r="O145">
        <v>68.91</v>
      </c>
      <c r="P145">
        <v>66.094999999999999</v>
      </c>
      <c r="Q145">
        <f t="shared" si="17"/>
        <v>3.5093777777777304</v>
      </c>
      <c r="R145">
        <f t="shared" si="14"/>
        <v>4.8798638627331137</v>
      </c>
      <c r="S145">
        <f t="shared" si="15"/>
        <v>0.11269989931091563</v>
      </c>
      <c r="U145" s="32">
        <v>86</v>
      </c>
      <c r="V145" s="32">
        <v>68.054323555141792</v>
      </c>
      <c r="W145" s="32">
        <v>-0.62432355514178539</v>
      </c>
      <c r="X145" s="32">
        <v>-0.27520638046908835</v>
      </c>
    </row>
    <row r="146" spans="1:24" ht="15.6" x14ac:dyDescent="0.6">
      <c r="A146" t="s">
        <v>146</v>
      </c>
      <c r="B146">
        <v>70.745000000000005</v>
      </c>
      <c r="C146">
        <v>68.814999999999998</v>
      </c>
      <c r="E146">
        <v>144</v>
      </c>
      <c r="F146" t="s">
        <v>146</v>
      </c>
      <c r="G146">
        <v>70.745000000000005</v>
      </c>
      <c r="H146">
        <v>68.814999999999998</v>
      </c>
      <c r="I146" s="8">
        <f t="shared" si="16"/>
        <v>4868.3171750000001</v>
      </c>
      <c r="J146" s="8">
        <f t="shared" si="12"/>
        <v>5004.8550250000008</v>
      </c>
      <c r="K146" s="8">
        <f t="shared" si="13"/>
        <v>4735.5042249999997</v>
      </c>
      <c r="N146" t="s">
        <v>146</v>
      </c>
      <c r="O146">
        <v>70.745000000000005</v>
      </c>
      <c r="P146">
        <v>68.814999999999998</v>
      </c>
      <c r="Q146">
        <f t="shared" si="17"/>
        <v>0.71684444444446405</v>
      </c>
      <c r="R146">
        <f t="shared" si="14"/>
        <v>2.8079512279116968E-3</v>
      </c>
      <c r="S146">
        <f t="shared" si="15"/>
        <v>0.80938230680572099</v>
      </c>
      <c r="U146" s="32">
        <v>87</v>
      </c>
      <c r="V146" s="32">
        <v>68.687422682781531</v>
      </c>
      <c r="W146" s="32">
        <v>1.4425773172184648</v>
      </c>
      <c r="X146" s="32">
        <v>0.63589861178366147</v>
      </c>
    </row>
    <row r="147" spans="1:24" ht="15.6" x14ac:dyDescent="0.6">
      <c r="A147" t="s">
        <v>147</v>
      </c>
      <c r="B147">
        <v>66.84</v>
      </c>
      <c r="C147">
        <v>66.585000000000008</v>
      </c>
      <c r="E147">
        <v>145</v>
      </c>
      <c r="F147" t="s">
        <v>147</v>
      </c>
      <c r="G147">
        <v>66.84</v>
      </c>
      <c r="H147">
        <v>66.585000000000008</v>
      </c>
      <c r="I147" s="8">
        <f t="shared" si="16"/>
        <v>4450.541400000001</v>
      </c>
      <c r="J147" s="8">
        <f t="shared" si="12"/>
        <v>4467.5856000000003</v>
      </c>
      <c r="K147" s="8">
        <f t="shared" si="13"/>
        <v>4433.5622250000015</v>
      </c>
      <c r="N147" t="s">
        <v>147</v>
      </c>
      <c r="O147">
        <v>66.84</v>
      </c>
      <c r="P147">
        <v>66.585000000000008</v>
      </c>
      <c r="Q147">
        <f t="shared" si="17"/>
        <v>1.9136111111110508</v>
      </c>
      <c r="R147">
        <f t="shared" si="14"/>
        <v>1.1726082165665013</v>
      </c>
      <c r="S147">
        <f t="shared" si="15"/>
        <v>9.0277998344302141E-2</v>
      </c>
      <c r="U147" s="32">
        <v>88</v>
      </c>
      <c r="V147" s="32">
        <v>69.000898949865274</v>
      </c>
      <c r="W147" s="32">
        <v>-1.280898949865275</v>
      </c>
      <c r="X147" s="32">
        <v>-0.56462960725392197</v>
      </c>
    </row>
    <row r="148" spans="1:24" ht="15.6" x14ac:dyDescent="0.6">
      <c r="A148" t="s">
        <v>148</v>
      </c>
      <c r="B148">
        <v>66.990000000000009</v>
      </c>
      <c r="C148">
        <v>64.490000000000009</v>
      </c>
      <c r="E148">
        <v>146</v>
      </c>
      <c r="F148" t="s">
        <v>148</v>
      </c>
      <c r="G148">
        <v>66.990000000000009</v>
      </c>
      <c r="H148">
        <v>64.490000000000009</v>
      </c>
      <c r="I148" s="8">
        <f t="shared" si="16"/>
        <v>4320.1851000000015</v>
      </c>
      <c r="J148" s="8">
        <f t="shared" si="12"/>
        <v>4487.660100000001</v>
      </c>
      <c r="K148" s="8">
        <f t="shared" si="13"/>
        <v>4158.9601000000011</v>
      </c>
      <c r="N148" t="s">
        <v>148</v>
      </c>
      <c r="O148">
        <v>66.990000000000009</v>
      </c>
      <c r="P148">
        <v>64.490000000000009</v>
      </c>
      <c r="Q148">
        <f t="shared" si="17"/>
        <v>12.098802777777617</v>
      </c>
      <c r="R148">
        <f t="shared" si="14"/>
        <v>10.393980690997429</v>
      </c>
      <c r="S148">
        <f t="shared" si="15"/>
        <v>6.4700852875254511E-2</v>
      </c>
      <c r="U148" s="32">
        <v>89</v>
      </c>
      <c r="V148" s="32">
        <v>69.598655165039688</v>
      </c>
      <c r="W148" s="32">
        <v>0.71134483496031464</v>
      </c>
      <c r="X148" s="32">
        <v>0.31356599584065048</v>
      </c>
    </row>
    <row r="149" spans="1:24" ht="15.6" x14ac:dyDescent="0.6">
      <c r="A149" t="s">
        <v>149</v>
      </c>
      <c r="B149">
        <v>65.944999999999993</v>
      </c>
      <c r="C149">
        <v>63.614999999999995</v>
      </c>
      <c r="E149">
        <v>147</v>
      </c>
      <c r="F149" t="s">
        <v>149</v>
      </c>
      <c r="G149">
        <v>65.944999999999993</v>
      </c>
      <c r="H149">
        <v>63.614999999999995</v>
      </c>
      <c r="I149" s="8">
        <f t="shared" si="16"/>
        <v>4195.0911749999996</v>
      </c>
      <c r="J149" s="8">
        <f t="shared" si="12"/>
        <v>4348.7430249999989</v>
      </c>
      <c r="K149" s="8">
        <f t="shared" si="13"/>
        <v>4046.8682249999993</v>
      </c>
      <c r="N149" t="s">
        <v>149</v>
      </c>
      <c r="O149">
        <v>65.944999999999993</v>
      </c>
      <c r="P149">
        <v>63.614999999999995</v>
      </c>
      <c r="Q149">
        <f t="shared" si="17"/>
        <v>18.951511111111035</v>
      </c>
      <c r="R149">
        <f t="shared" si="14"/>
        <v>14.271855233936993</v>
      </c>
      <c r="S149">
        <f t="shared" si="15"/>
        <v>0.33122606551467559</v>
      </c>
      <c r="U149" s="32">
        <v>90</v>
      </c>
      <c r="V149" s="32">
        <v>69.458820163546449</v>
      </c>
      <c r="W149" s="32">
        <v>0.55117983645354229</v>
      </c>
      <c r="X149" s="32">
        <v>0.2429640953455211</v>
      </c>
    </row>
    <row r="150" spans="1:24" ht="15.6" x14ac:dyDescent="0.6">
      <c r="A150" t="s">
        <v>150</v>
      </c>
      <c r="B150">
        <v>65.63</v>
      </c>
      <c r="C150">
        <v>66.155000000000001</v>
      </c>
      <c r="E150">
        <v>148</v>
      </c>
      <c r="F150" t="s">
        <v>150</v>
      </c>
      <c r="G150">
        <v>65.63</v>
      </c>
      <c r="H150">
        <v>66.155000000000001</v>
      </c>
      <c r="I150" s="8">
        <f t="shared" si="16"/>
        <v>4341.7526499999994</v>
      </c>
      <c r="J150" s="8">
        <f t="shared" si="12"/>
        <v>4307.2968999999994</v>
      </c>
      <c r="K150" s="8">
        <f t="shared" si="13"/>
        <v>4376.4840249999997</v>
      </c>
      <c r="N150" t="s">
        <v>150</v>
      </c>
      <c r="O150">
        <v>65.63</v>
      </c>
      <c r="P150">
        <v>66.155000000000001</v>
      </c>
      <c r="Q150">
        <f t="shared" si="17"/>
        <v>3.2881777777777237</v>
      </c>
      <c r="R150">
        <f t="shared" si="14"/>
        <v>1.301886180145156</v>
      </c>
      <c r="S150">
        <f t="shared" si="15"/>
        <v>0.45202905872290877</v>
      </c>
      <c r="U150" s="32">
        <v>91</v>
      </c>
      <c r="V150" s="32">
        <v>69.713903792644004</v>
      </c>
      <c r="W150" s="32">
        <v>1.371096207356004</v>
      </c>
      <c r="X150" s="32">
        <v>0.60438921676701263</v>
      </c>
    </row>
    <row r="151" spans="1:24" ht="15.6" x14ac:dyDescent="0.6">
      <c r="A151" t="s">
        <v>151</v>
      </c>
      <c r="B151">
        <v>69.8</v>
      </c>
      <c r="C151">
        <v>69.83</v>
      </c>
      <c r="E151">
        <v>149</v>
      </c>
      <c r="F151" t="s">
        <v>151</v>
      </c>
      <c r="G151">
        <v>69.8</v>
      </c>
      <c r="H151">
        <v>69.83</v>
      </c>
      <c r="I151" s="8">
        <f t="shared" si="16"/>
        <v>4874.134</v>
      </c>
      <c r="J151" s="8">
        <f t="shared" si="12"/>
        <v>4872.04</v>
      </c>
      <c r="K151" s="8">
        <f t="shared" si="13"/>
        <v>4876.2289000000001</v>
      </c>
      <c r="N151" t="s">
        <v>151</v>
      </c>
      <c r="O151">
        <v>69.8</v>
      </c>
      <c r="P151">
        <v>69.83</v>
      </c>
      <c r="Q151">
        <f t="shared" si="17"/>
        <v>3.4658027777778231</v>
      </c>
      <c r="R151">
        <f t="shared" si="14"/>
        <v>1.5685954331216416</v>
      </c>
      <c r="S151">
        <f t="shared" si="15"/>
        <v>0.37116224889943178</v>
      </c>
      <c r="U151" s="32">
        <v>92</v>
      </c>
      <c r="V151" s="32">
        <v>69.274422359379528</v>
      </c>
      <c r="W151" s="32">
        <v>1.390577640620478</v>
      </c>
      <c r="X151" s="32">
        <v>0.61297677475823464</v>
      </c>
    </row>
    <row r="152" spans="1:24" ht="15.6" x14ac:dyDescent="0.6">
      <c r="A152" t="s">
        <v>152</v>
      </c>
      <c r="B152">
        <v>66.864999999999995</v>
      </c>
      <c r="C152">
        <v>69.474999999999994</v>
      </c>
      <c r="E152">
        <v>150</v>
      </c>
      <c r="F152" t="s">
        <v>152</v>
      </c>
      <c r="G152">
        <v>66.864999999999995</v>
      </c>
      <c r="H152">
        <v>69.474999999999994</v>
      </c>
      <c r="I152" s="8">
        <f t="shared" si="16"/>
        <v>4645.4458749999994</v>
      </c>
      <c r="J152" s="8">
        <f t="shared" si="12"/>
        <v>4470.9282249999997</v>
      </c>
      <c r="K152" s="8">
        <f t="shared" si="13"/>
        <v>4826.7756249999993</v>
      </c>
      <c r="N152" t="s">
        <v>152</v>
      </c>
      <c r="O152">
        <v>66.864999999999995</v>
      </c>
      <c r="P152">
        <v>69.474999999999994</v>
      </c>
      <c r="Q152">
        <f t="shared" si="17"/>
        <v>2.2700444444444692</v>
      </c>
      <c r="R152">
        <f t="shared" si="14"/>
        <v>3.2380074004563721</v>
      </c>
      <c r="S152">
        <f t="shared" si="15"/>
        <v>8.5719981034128492E-2</v>
      </c>
      <c r="U152" s="32">
        <v>93</v>
      </c>
      <c r="V152" s="32">
        <v>68.665909605628727</v>
      </c>
      <c r="W152" s="32">
        <v>4.9890903943712743</v>
      </c>
      <c r="X152" s="32">
        <v>2.1992274646055869</v>
      </c>
    </row>
    <row r="153" spans="1:24" ht="15.6" x14ac:dyDescent="0.6">
      <c r="A153" t="s">
        <v>153</v>
      </c>
      <c r="B153">
        <v>59.465000000000003</v>
      </c>
      <c r="C153">
        <v>67.655000000000001</v>
      </c>
      <c r="E153">
        <v>151</v>
      </c>
      <c r="F153" t="s">
        <v>153</v>
      </c>
      <c r="G153">
        <v>59.465000000000003</v>
      </c>
      <c r="H153">
        <v>67.655000000000001</v>
      </c>
      <c r="I153" s="8">
        <f t="shared" si="16"/>
        <v>4023.1045750000003</v>
      </c>
      <c r="J153" s="8">
        <f t="shared" si="12"/>
        <v>3536.0862250000005</v>
      </c>
      <c r="K153" s="8">
        <f t="shared" si="13"/>
        <v>4577.1990249999999</v>
      </c>
      <c r="N153" t="s">
        <v>153</v>
      </c>
      <c r="O153">
        <v>59.465000000000003</v>
      </c>
      <c r="P153">
        <v>67.655000000000001</v>
      </c>
      <c r="Q153">
        <f t="shared" si="17"/>
        <v>9.8177777777768399E-2</v>
      </c>
      <c r="R153">
        <f t="shared" si="14"/>
        <v>5.079078117371421</v>
      </c>
      <c r="S153">
        <f t="shared" si="15"/>
        <v>6.5895626645491205</v>
      </c>
      <c r="U153" s="32">
        <v>94</v>
      </c>
      <c r="V153" s="32">
        <v>68.74120537566354</v>
      </c>
      <c r="W153" s="32">
        <v>0.20379462433645301</v>
      </c>
      <c r="X153" s="32">
        <v>8.9834158043189075E-2</v>
      </c>
    </row>
    <row r="154" spans="1:24" ht="15.6" x14ac:dyDescent="0.6">
      <c r="A154" t="s">
        <v>154</v>
      </c>
      <c r="B154">
        <v>62.045000000000002</v>
      </c>
      <c r="C154">
        <v>62.465000000000003</v>
      </c>
      <c r="E154">
        <v>152</v>
      </c>
      <c r="F154" t="s">
        <v>154</v>
      </c>
      <c r="G154">
        <v>62.045000000000002</v>
      </c>
      <c r="H154">
        <v>62.465000000000003</v>
      </c>
      <c r="I154" s="8">
        <f t="shared" si="16"/>
        <v>3875.6409250000002</v>
      </c>
      <c r="J154" s="8">
        <f t="shared" si="12"/>
        <v>3849.5820250000002</v>
      </c>
      <c r="K154" s="8">
        <f t="shared" si="13"/>
        <v>3901.8762250000004</v>
      </c>
      <c r="N154" t="s">
        <v>154</v>
      </c>
      <c r="O154">
        <v>62.045000000000002</v>
      </c>
      <c r="P154">
        <v>62.465000000000003</v>
      </c>
      <c r="Q154">
        <f t="shared" si="17"/>
        <v>30.286677777777587</v>
      </c>
      <c r="R154">
        <f t="shared" si="14"/>
        <v>13.90714002158507</v>
      </c>
      <c r="S154">
        <f t="shared" si="15"/>
        <v>3.147450425662857</v>
      </c>
      <c r="U154" s="32">
        <v>95</v>
      </c>
      <c r="V154" s="32">
        <v>69.964377476637395</v>
      </c>
      <c r="W154" s="32">
        <v>0.9156225233626003</v>
      </c>
      <c r="X154" s="32">
        <v>0.40361309205027202</v>
      </c>
    </row>
    <row r="155" spans="1:24" ht="15.6" x14ac:dyDescent="0.6">
      <c r="A155" t="s">
        <v>155</v>
      </c>
      <c r="B155">
        <v>80.875</v>
      </c>
      <c r="C155">
        <v>71.314999999999998</v>
      </c>
      <c r="E155">
        <v>153</v>
      </c>
      <c r="F155" t="s">
        <v>155</v>
      </c>
      <c r="G155">
        <v>80.875</v>
      </c>
      <c r="H155">
        <v>71.314999999999998</v>
      </c>
      <c r="I155" s="8">
        <f t="shared" si="16"/>
        <v>5767.600625</v>
      </c>
      <c r="J155" s="8">
        <f t="shared" si="12"/>
        <v>6540.765625</v>
      </c>
      <c r="K155" s="8">
        <f t="shared" si="13"/>
        <v>5085.8292249999995</v>
      </c>
      <c r="N155" t="s">
        <v>155</v>
      </c>
      <c r="O155">
        <v>80.875</v>
      </c>
      <c r="P155">
        <v>71.314999999999998</v>
      </c>
      <c r="Q155">
        <f t="shared" si="17"/>
        <v>11.200177777777855</v>
      </c>
      <c r="R155">
        <f t="shared" si="14"/>
        <v>0.44386624373077327</v>
      </c>
      <c r="S155">
        <f t="shared" si="15"/>
        <v>16.103362731508682</v>
      </c>
      <c r="U155" s="32">
        <v>96</v>
      </c>
      <c r="V155" s="32">
        <v>68.586003890489721</v>
      </c>
      <c r="W155" s="32">
        <v>4.9689961095102859</v>
      </c>
      <c r="X155" s="32">
        <v>2.1903697571570002</v>
      </c>
    </row>
    <row r="156" spans="1:24" ht="15.6" x14ac:dyDescent="0.6">
      <c r="A156" t="s">
        <v>156</v>
      </c>
      <c r="B156">
        <v>72.555000000000007</v>
      </c>
      <c r="C156">
        <v>69.694999999999993</v>
      </c>
      <c r="E156">
        <v>154</v>
      </c>
      <c r="F156" t="s">
        <v>156</v>
      </c>
      <c r="G156">
        <v>72.555000000000007</v>
      </c>
      <c r="H156">
        <v>69.694999999999993</v>
      </c>
      <c r="I156" s="8">
        <f t="shared" si="16"/>
        <v>5056.7207250000001</v>
      </c>
      <c r="J156" s="8">
        <f t="shared" si="12"/>
        <v>5264.2280250000013</v>
      </c>
      <c r="K156" s="8">
        <f t="shared" si="13"/>
        <v>4857.3930249999994</v>
      </c>
      <c r="N156" t="s">
        <v>156</v>
      </c>
      <c r="O156">
        <v>72.555000000000007</v>
      </c>
      <c r="P156">
        <v>69.694999999999993</v>
      </c>
      <c r="Q156">
        <f t="shared" si="17"/>
        <v>2.9813777777778019</v>
      </c>
      <c r="R156">
        <f t="shared" si="14"/>
        <v>7.3302532838797452E-2</v>
      </c>
      <c r="S156">
        <f t="shared" si="15"/>
        <v>2.1197096320166375</v>
      </c>
      <c r="U156" s="32">
        <v>97</v>
      </c>
      <c r="V156" s="32">
        <v>72.641218933793752</v>
      </c>
      <c r="W156" s="32">
        <v>-0.30621893379374399</v>
      </c>
      <c r="X156" s="32">
        <v>-0.13498354131671517</v>
      </c>
    </row>
    <row r="157" spans="1:24" ht="15.6" x14ac:dyDescent="0.6">
      <c r="A157" t="s">
        <v>157</v>
      </c>
      <c r="B157">
        <v>67.265000000000001</v>
      </c>
      <c r="C157">
        <v>66.490000000000009</v>
      </c>
      <c r="E157">
        <v>155</v>
      </c>
      <c r="F157" t="s">
        <v>157</v>
      </c>
      <c r="G157">
        <v>67.265000000000001</v>
      </c>
      <c r="H157">
        <v>66.490000000000009</v>
      </c>
      <c r="I157" s="8">
        <f t="shared" si="16"/>
        <v>4472.4498500000009</v>
      </c>
      <c r="J157" s="8">
        <f t="shared" si="12"/>
        <v>4524.5802249999997</v>
      </c>
      <c r="K157" s="8">
        <f t="shared" si="13"/>
        <v>4420.9201000000012</v>
      </c>
      <c r="N157" t="s">
        <v>157</v>
      </c>
      <c r="O157">
        <v>67.265000000000001</v>
      </c>
      <c r="P157">
        <v>66.490000000000009</v>
      </c>
      <c r="Q157">
        <f t="shared" si="17"/>
        <v>2.1854694444443767</v>
      </c>
      <c r="R157">
        <f t="shared" si="14"/>
        <v>1.7121334793644711</v>
      </c>
      <c r="S157">
        <f t="shared" si="15"/>
        <v>2.8848393492255913E-2</v>
      </c>
      <c r="U157" s="32">
        <v>98</v>
      </c>
      <c r="V157" s="32">
        <v>71.414973536083778</v>
      </c>
      <c r="W157" s="32">
        <v>8.0026463916226476E-2</v>
      </c>
      <c r="X157" s="32">
        <v>3.5276249461904628E-2</v>
      </c>
    </row>
    <row r="158" spans="1:24" ht="15.6" x14ac:dyDescent="0.6">
      <c r="A158" t="s">
        <v>158</v>
      </c>
      <c r="B158">
        <v>69.425000000000011</v>
      </c>
      <c r="C158">
        <v>68.72999999999999</v>
      </c>
      <c r="E158">
        <v>156</v>
      </c>
      <c r="F158" t="s">
        <v>158</v>
      </c>
      <c r="G158">
        <v>69.425000000000011</v>
      </c>
      <c r="H158">
        <v>68.72999999999999</v>
      </c>
      <c r="I158" s="8">
        <f t="shared" si="16"/>
        <v>4771.58025</v>
      </c>
      <c r="J158" s="8">
        <f t="shared" si="12"/>
        <v>4819.8306250000014</v>
      </c>
      <c r="K158" s="8">
        <f t="shared" si="13"/>
        <v>4723.812899999999</v>
      </c>
      <c r="N158" t="s">
        <v>158</v>
      </c>
      <c r="O158">
        <v>69.425000000000011</v>
      </c>
      <c r="P158">
        <v>68.72999999999999</v>
      </c>
      <c r="Q158">
        <f t="shared" si="17"/>
        <v>0.58013611111111663</v>
      </c>
      <c r="R158">
        <f t="shared" si="14"/>
        <v>7.1654817545422703E-2</v>
      </c>
      <c r="S158">
        <f t="shared" si="15"/>
        <v>0.24401870207322657</v>
      </c>
      <c r="U158" s="32">
        <v>99</v>
      </c>
      <c r="V158" s="32">
        <v>71.491805954486665</v>
      </c>
      <c r="W158" s="32">
        <v>-0.38680595448666111</v>
      </c>
      <c r="X158" s="32">
        <v>-0.17050688829767049</v>
      </c>
    </row>
    <row r="159" spans="1:24" ht="15.6" x14ac:dyDescent="0.6">
      <c r="A159" t="s">
        <v>159</v>
      </c>
      <c r="B159">
        <v>65.974999999999994</v>
      </c>
      <c r="C159">
        <v>65.254999999999995</v>
      </c>
      <c r="E159">
        <v>157</v>
      </c>
      <c r="F159" t="s">
        <v>159</v>
      </c>
      <c r="G159">
        <v>65.974999999999994</v>
      </c>
      <c r="H159">
        <v>65.254999999999995</v>
      </c>
      <c r="I159" s="8">
        <f t="shared" si="16"/>
        <v>4305.1986249999991</v>
      </c>
      <c r="J159" s="8">
        <f t="shared" si="12"/>
        <v>4352.7006249999995</v>
      </c>
      <c r="K159" s="8">
        <f t="shared" si="13"/>
        <v>4258.2150249999995</v>
      </c>
      <c r="N159" t="s">
        <v>159</v>
      </c>
      <c r="O159">
        <v>65.974999999999994</v>
      </c>
      <c r="P159">
        <v>65.254999999999995</v>
      </c>
      <c r="Q159">
        <f t="shared" si="17"/>
        <v>7.3621777777777275</v>
      </c>
      <c r="R159">
        <f t="shared" si="14"/>
        <v>4.60974114879712</v>
      </c>
      <c r="S159">
        <f t="shared" si="15"/>
        <v>0.32069858757486269</v>
      </c>
      <c r="U159" s="32">
        <v>100</v>
      </c>
      <c r="V159" s="32">
        <v>69.575605439518824</v>
      </c>
      <c r="W159" s="32">
        <v>1.8793945604811739</v>
      </c>
      <c r="X159" s="32">
        <v>0.82845084124025203</v>
      </c>
    </row>
    <row r="160" spans="1:24" ht="15.6" x14ac:dyDescent="0.6">
      <c r="A160" t="s">
        <v>160</v>
      </c>
      <c r="B160">
        <v>61.085000000000001</v>
      </c>
      <c r="C160">
        <v>60.56</v>
      </c>
      <c r="E160">
        <v>158</v>
      </c>
      <c r="F160" t="s">
        <v>160</v>
      </c>
      <c r="G160">
        <v>61.085000000000001</v>
      </c>
      <c r="H160">
        <v>60.56</v>
      </c>
      <c r="I160" s="8">
        <f t="shared" si="16"/>
        <v>3699.3076000000001</v>
      </c>
      <c r="J160" s="8">
        <f t="shared" si="12"/>
        <v>3731.3772250000002</v>
      </c>
      <c r="K160" s="8">
        <f t="shared" si="13"/>
        <v>3667.5136000000002</v>
      </c>
      <c r="N160" t="s">
        <v>160</v>
      </c>
      <c r="O160">
        <v>61.085000000000001</v>
      </c>
      <c r="P160">
        <v>60.56</v>
      </c>
      <c r="Q160">
        <f t="shared" si="17"/>
        <v>54.88340277777754</v>
      </c>
      <c r="R160">
        <f t="shared" si="14"/>
        <v>28.506970839120537</v>
      </c>
      <c r="S160">
        <f t="shared" si="15"/>
        <v>4.2813460021482816</v>
      </c>
      <c r="U160" s="32">
        <v>101</v>
      </c>
      <c r="V160" s="32">
        <v>67.863779157502648</v>
      </c>
      <c r="W160" s="32">
        <v>0.60622084249735053</v>
      </c>
      <c r="X160" s="32">
        <v>0.26722657259139981</v>
      </c>
    </row>
    <row r="161" spans="1:24" ht="15.6" x14ac:dyDescent="0.6">
      <c r="A161" t="s">
        <v>161</v>
      </c>
      <c r="B161">
        <v>65.64</v>
      </c>
      <c r="C161">
        <v>61.379999999999995</v>
      </c>
      <c r="E161">
        <v>159</v>
      </c>
      <c r="F161" t="s">
        <v>161</v>
      </c>
      <c r="G161">
        <v>65.64</v>
      </c>
      <c r="H161">
        <v>61.379999999999995</v>
      </c>
      <c r="I161" s="8">
        <f t="shared" si="16"/>
        <v>4028.9831999999997</v>
      </c>
      <c r="J161" s="8">
        <f t="shared" si="12"/>
        <v>4308.6095999999998</v>
      </c>
      <c r="K161" s="8">
        <f t="shared" si="13"/>
        <v>3767.5043999999994</v>
      </c>
      <c r="N161" t="s">
        <v>161</v>
      </c>
      <c r="O161">
        <v>65.64</v>
      </c>
      <c r="P161">
        <v>61.379999999999995</v>
      </c>
      <c r="Q161">
        <f t="shared" si="17"/>
        <v>43.406136111110989</v>
      </c>
      <c r="R161">
        <f t="shared" si="14"/>
        <v>35.035455484989434</v>
      </c>
      <c r="S161">
        <f t="shared" si="15"/>
        <v>0.44790596716706527</v>
      </c>
      <c r="U161" s="32">
        <v>102</v>
      </c>
      <c r="V161" s="32">
        <v>68.770401694656641</v>
      </c>
      <c r="W161" s="32">
        <v>1.6645983053433611</v>
      </c>
      <c r="X161" s="32">
        <v>0.73376708403143187</v>
      </c>
    </row>
    <row r="162" spans="1:24" ht="15.6" x14ac:dyDescent="0.6">
      <c r="A162" t="s">
        <v>162</v>
      </c>
      <c r="B162">
        <v>73.534999999999997</v>
      </c>
      <c r="C162">
        <v>69.180000000000007</v>
      </c>
      <c r="E162">
        <v>160</v>
      </c>
      <c r="F162" t="s">
        <v>162</v>
      </c>
      <c r="G162">
        <v>73.534999999999997</v>
      </c>
      <c r="H162">
        <v>69.180000000000007</v>
      </c>
      <c r="I162" s="8">
        <f t="shared" si="16"/>
        <v>5087.1513000000004</v>
      </c>
      <c r="J162" s="8">
        <f t="shared" si="12"/>
        <v>5407.3962249999995</v>
      </c>
      <c r="K162" s="8">
        <f t="shared" si="13"/>
        <v>4785.8724000000011</v>
      </c>
      <c r="N162" t="s">
        <v>162</v>
      </c>
      <c r="O162">
        <v>73.534999999999997</v>
      </c>
      <c r="P162">
        <v>69.180000000000007</v>
      </c>
      <c r="Q162">
        <f t="shared" si="17"/>
        <v>1.4681361111111613</v>
      </c>
      <c r="R162">
        <f t="shared" si="14"/>
        <v>0.29750262820712692</v>
      </c>
      <c r="S162">
        <f t="shared" si="15"/>
        <v>3.0874168623349476</v>
      </c>
      <c r="U162" s="32">
        <v>103</v>
      </c>
      <c r="V162" s="32">
        <v>69.704683902435661</v>
      </c>
      <c r="W162" s="32">
        <v>0.6503160975643425</v>
      </c>
      <c r="X162" s="32">
        <v>0.28666408290621109</v>
      </c>
    </row>
    <row r="163" spans="1:24" ht="15.6" x14ac:dyDescent="0.6">
      <c r="A163" t="s">
        <v>163</v>
      </c>
      <c r="B163">
        <v>63.225000000000001</v>
      </c>
      <c r="C163">
        <v>66.69</v>
      </c>
      <c r="E163">
        <v>161</v>
      </c>
      <c r="F163" t="s">
        <v>163</v>
      </c>
      <c r="G163">
        <v>63.225000000000001</v>
      </c>
      <c r="H163">
        <v>66.69</v>
      </c>
      <c r="I163" s="8">
        <f t="shared" si="16"/>
        <v>4216.4752499999995</v>
      </c>
      <c r="J163" s="8">
        <f t="shared" si="12"/>
        <v>3997.4006250000002</v>
      </c>
      <c r="K163" s="8">
        <f t="shared" si="13"/>
        <v>4447.5560999999998</v>
      </c>
      <c r="N163" t="s">
        <v>163</v>
      </c>
      <c r="O163">
        <v>63.225000000000001</v>
      </c>
      <c r="P163">
        <v>66.69</v>
      </c>
      <c r="Q163">
        <f t="shared" si="17"/>
        <v>1.6341361111110815</v>
      </c>
      <c r="R163">
        <f t="shared" si="14"/>
        <v>1.7721992719801617E-2</v>
      </c>
      <c r="S163">
        <f t="shared" si="15"/>
        <v>1.9922117332475562</v>
      </c>
      <c r="U163" s="32">
        <v>104</v>
      </c>
      <c r="V163" s="32">
        <v>69.875251871290061</v>
      </c>
      <c r="W163" s="32">
        <v>1.5047481287099345</v>
      </c>
      <c r="X163" s="32">
        <v>0.66330395931617236</v>
      </c>
    </row>
    <row r="164" spans="1:24" ht="15.6" x14ac:dyDescent="0.6">
      <c r="A164" t="s">
        <v>164</v>
      </c>
      <c r="B164">
        <v>66.754999999999995</v>
      </c>
      <c r="C164">
        <v>66.56</v>
      </c>
      <c r="E164">
        <v>162</v>
      </c>
      <c r="F164" t="s">
        <v>164</v>
      </c>
      <c r="G164">
        <v>66.754999999999995</v>
      </c>
      <c r="H164">
        <v>66.56</v>
      </c>
      <c r="I164" s="8">
        <f t="shared" si="16"/>
        <v>4443.2128000000002</v>
      </c>
      <c r="J164" s="8">
        <f t="shared" si="12"/>
        <v>4456.2300249999998</v>
      </c>
      <c r="K164" s="8">
        <f t="shared" si="13"/>
        <v>4430.2336000000005</v>
      </c>
      <c r="N164" t="s">
        <v>164</v>
      </c>
      <c r="O164">
        <v>66.754999999999995</v>
      </c>
      <c r="P164">
        <v>66.56</v>
      </c>
      <c r="Q164">
        <f t="shared" si="17"/>
        <v>1.9834027777777323</v>
      </c>
      <c r="R164">
        <f t="shared" si="14"/>
        <v>1.1701774265892722</v>
      </c>
      <c r="S164">
        <f t="shared" si="15"/>
        <v>0.10665837511705745</v>
      </c>
      <c r="U164" s="32">
        <v>105</v>
      </c>
      <c r="V164" s="32">
        <v>68.440022295524244</v>
      </c>
      <c r="W164" s="32">
        <v>2.5249777044757593</v>
      </c>
      <c r="X164" s="32">
        <v>1.1130286036638646</v>
      </c>
    </row>
    <row r="165" spans="1:24" ht="15.6" x14ac:dyDescent="0.6">
      <c r="A165" t="s">
        <v>165</v>
      </c>
      <c r="B165">
        <v>62.994999999999997</v>
      </c>
      <c r="C165">
        <v>65.10499999999999</v>
      </c>
      <c r="E165">
        <v>163</v>
      </c>
      <c r="F165" t="s">
        <v>165</v>
      </c>
      <c r="G165">
        <v>62.994999999999997</v>
      </c>
      <c r="H165">
        <v>65.10499999999999</v>
      </c>
      <c r="I165" s="8">
        <f t="shared" si="16"/>
        <v>4101.2894749999996</v>
      </c>
      <c r="J165" s="8">
        <f t="shared" si="12"/>
        <v>3968.3700249999997</v>
      </c>
      <c r="K165" s="8">
        <f t="shared" si="13"/>
        <v>4238.6610249999985</v>
      </c>
      <c r="N165" t="s">
        <v>165</v>
      </c>
      <c r="O165">
        <v>62.994999999999997</v>
      </c>
      <c r="P165">
        <v>65.10499999999999</v>
      </c>
      <c r="Q165">
        <f t="shared" si="17"/>
        <v>8.1986777777777569</v>
      </c>
      <c r="R165">
        <f t="shared" si="14"/>
        <v>1.9076867967450291</v>
      </c>
      <c r="S165">
        <f t="shared" si="15"/>
        <v>2.1967478082227898</v>
      </c>
      <c r="U165" s="32">
        <v>106</v>
      </c>
      <c r="V165" s="32">
        <v>67.494983549168822</v>
      </c>
      <c r="W165" s="32">
        <v>1.7250164508311769</v>
      </c>
      <c r="X165" s="32">
        <v>0.76039984359563006</v>
      </c>
    </row>
    <row r="166" spans="1:24" ht="15.6" x14ac:dyDescent="0.6">
      <c r="A166" t="s">
        <v>166</v>
      </c>
      <c r="B166">
        <v>53.875</v>
      </c>
      <c r="C166">
        <v>60.66</v>
      </c>
      <c r="E166">
        <v>164</v>
      </c>
      <c r="F166" t="s">
        <v>166</v>
      </c>
      <c r="G166">
        <v>53.875</v>
      </c>
      <c r="H166">
        <v>60.66</v>
      </c>
      <c r="I166" s="8">
        <f t="shared" si="16"/>
        <v>3268.0574999999999</v>
      </c>
      <c r="J166" s="8">
        <f t="shared" si="12"/>
        <v>2902.515625</v>
      </c>
      <c r="K166" s="8">
        <f t="shared" si="13"/>
        <v>3679.6355999999996</v>
      </c>
      <c r="N166" t="s">
        <v>166</v>
      </c>
      <c r="O166">
        <v>53.875</v>
      </c>
      <c r="P166">
        <v>60.66</v>
      </c>
      <c r="Q166">
        <f t="shared" si="17"/>
        <v>53.411736111110962</v>
      </c>
      <c r="R166">
        <f t="shared" si="14"/>
        <v>9.1406444666625219</v>
      </c>
      <c r="S166">
        <f t="shared" si="15"/>
        <v>18.361083238190197</v>
      </c>
      <c r="U166" s="32">
        <v>107</v>
      </c>
      <c r="V166" s="32">
        <v>69.045461752538955</v>
      </c>
      <c r="W166" s="32">
        <v>1.5445382474610483</v>
      </c>
      <c r="X166" s="32">
        <v>0.6808437341168242</v>
      </c>
    </row>
    <row r="167" spans="1:24" ht="15.6" x14ac:dyDescent="0.6">
      <c r="A167" t="s">
        <v>167</v>
      </c>
      <c r="B167">
        <v>60.98</v>
      </c>
      <c r="C167">
        <v>65.5</v>
      </c>
      <c r="E167">
        <v>165</v>
      </c>
      <c r="F167" t="s">
        <v>167</v>
      </c>
      <c r="G167">
        <v>60.98</v>
      </c>
      <c r="H167">
        <v>65.5</v>
      </c>
      <c r="I167" s="8">
        <f t="shared" si="16"/>
        <v>3994.1899999999996</v>
      </c>
      <c r="J167" s="8">
        <f t="shared" si="12"/>
        <v>3718.5603999999998</v>
      </c>
      <c r="K167" s="8">
        <f t="shared" si="13"/>
        <v>4290.25</v>
      </c>
      <c r="N167" t="s">
        <v>167</v>
      </c>
      <c r="O167">
        <v>60.98</v>
      </c>
      <c r="P167">
        <v>65.5</v>
      </c>
      <c r="Q167">
        <f t="shared" si="17"/>
        <v>6.0926694444443763</v>
      </c>
      <c r="R167">
        <f t="shared" si="14"/>
        <v>0.13463206229865238</v>
      </c>
      <c r="S167">
        <f t="shared" si="15"/>
        <v>4.4159278266763993</v>
      </c>
      <c r="U167" s="32">
        <v>108</v>
      </c>
      <c r="V167" s="32">
        <v>68.819574442434487</v>
      </c>
      <c r="W167" s="32">
        <v>1.6204255575655111</v>
      </c>
      <c r="X167" s="32">
        <v>0.71429541436400235</v>
      </c>
    </row>
    <row r="168" spans="1:24" ht="15.6" x14ac:dyDescent="0.6">
      <c r="A168" t="s">
        <v>168</v>
      </c>
      <c r="B168">
        <v>58.01</v>
      </c>
      <c r="C168">
        <v>67.8</v>
      </c>
      <c r="E168">
        <v>166</v>
      </c>
      <c r="F168" t="s">
        <v>168</v>
      </c>
      <c r="G168">
        <v>58.01</v>
      </c>
      <c r="H168">
        <v>67.8</v>
      </c>
      <c r="I168" s="8">
        <f t="shared" si="16"/>
        <v>3933.0779999999995</v>
      </c>
      <c r="J168" s="8">
        <f t="shared" si="12"/>
        <v>3365.1600999999996</v>
      </c>
      <c r="K168" s="8">
        <f t="shared" si="13"/>
        <v>4596.8399999999992</v>
      </c>
      <c r="N168" t="s">
        <v>168</v>
      </c>
      <c r="O168">
        <v>58.01</v>
      </c>
      <c r="P168">
        <v>67.8</v>
      </c>
      <c r="Q168">
        <f t="shared" si="17"/>
        <v>2.8336111111107412E-2</v>
      </c>
      <c r="R168">
        <f t="shared" si="14"/>
        <v>8.0988321134349519</v>
      </c>
      <c r="S168">
        <f t="shared" si="15"/>
        <v>9.085269276912662</v>
      </c>
      <c r="U168" s="32">
        <v>109</v>
      </c>
      <c r="V168" s="32">
        <v>68.696642572989873</v>
      </c>
      <c r="W168" s="32">
        <v>2.2683574270101303</v>
      </c>
      <c r="X168" s="32">
        <v>0.99990851211093545</v>
      </c>
    </row>
    <row r="169" spans="1:24" ht="15.6" x14ac:dyDescent="0.6">
      <c r="A169" t="s">
        <v>169</v>
      </c>
      <c r="B169">
        <v>58</v>
      </c>
      <c r="C169">
        <v>67.474999999999994</v>
      </c>
      <c r="E169">
        <v>167</v>
      </c>
      <c r="F169" t="s">
        <v>169</v>
      </c>
      <c r="G169">
        <v>58</v>
      </c>
      <c r="H169">
        <v>67.474999999999994</v>
      </c>
      <c r="I169" s="8">
        <f t="shared" si="16"/>
        <v>3913.5499999999997</v>
      </c>
      <c r="J169" s="8">
        <f t="shared" si="12"/>
        <v>3364</v>
      </c>
      <c r="K169" s="8">
        <f t="shared" si="13"/>
        <v>4552.8756249999997</v>
      </c>
      <c r="N169" t="s">
        <v>169</v>
      </c>
      <c r="O169">
        <v>58</v>
      </c>
      <c r="P169">
        <v>67.474999999999994</v>
      </c>
      <c r="Q169">
        <f t="shared" si="17"/>
        <v>0.24337777777776973</v>
      </c>
      <c r="R169">
        <f t="shared" si="14"/>
        <v>6.3701620707239739</v>
      </c>
      <c r="S169">
        <f t="shared" si="15"/>
        <v>9.1038056085016965</v>
      </c>
      <c r="U169" s="32">
        <v>110</v>
      </c>
      <c r="V169" s="32">
        <v>68.794988068545564</v>
      </c>
      <c r="W169" s="32">
        <v>0.73501193145443722</v>
      </c>
      <c r="X169" s="32">
        <v>0.32399862473750657</v>
      </c>
    </row>
    <row r="170" spans="1:24" ht="15.6" x14ac:dyDescent="0.6">
      <c r="A170" t="s">
        <v>170</v>
      </c>
      <c r="B170">
        <v>79.625</v>
      </c>
      <c r="C170">
        <v>71.39500000000001</v>
      </c>
      <c r="E170">
        <v>168</v>
      </c>
      <c r="F170" t="s">
        <v>170</v>
      </c>
      <c r="G170">
        <v>79.625</v>
      </c>
      <c r="H170">
        <v>71.39500000000001</v>
      </c>
      <c r="I170" s="8">
        <f t="shared" si="16"/>
        <v>5684.8268750000007</v>
      </c>
      <c r="J170" s="8">
        <f t="shared" si="12"/>
        <v>6340.140625</v>
      </c>
      <c r="K170" s="8">
        <f t="shared" si="13"/>
        <v>5097.2460250000013</v>
      </c>
      <c r="N170" t="s">
        <v>170</v>
      </c>
      <c r="O170">
        <v>79.625</v>
      </c>
      <c r="P170">
        <v>71.39500000000001</v>
      </c>
      <c r="Q170">
        <f t="shared" si="17"/>
        <v>11.742044444444609</v>
      </c>
      <c r="R170">
        <f t="shared" si="14"/>
        <v>4.0832941630135726E-2</v>
      </c>
      <c r="S170">
        <f t="shared" si="15"/>
        <v>13.167741589408005</v>
      </c>
      <c r="U170" s="32">
        <v>111</v>
      </c>
      <c r="V170" s="32">
        <v>68.247941249517055</v>
      </c>
      <c r="W170" s="32">
        <v>4.7070587504829433</v>
      </c>
      <c r="X170" s="32">
        <v>2.0749058572386705</v>
      </c>
    </row>
    <row r="171" spans="1:24" ht="15.6" x14ac:dyDescent="0.6">
      <c r="A171" t="s">
        <v>171</v>
      </c>
      <c r="B171">
        <v>60.239999999999995</v>
      </c>
      <c r="C171">
        <v>66.25</v>
      </c>
      <c r="E171">
        <v>169</v>
      </c>
      <c r="F171" t="s">
        <v>171</v>
      </c>
      <c r="G171">
        <v>60.239999999999995</v>
      </c>
      <c r="H171">
        <v>66.25</v>
      </c>
      <c r="I171" s="8">
        <f t="shared" si="16"/>
        <v>3990.8999999999996</v>
      </c>
      <c r="J171" s="8">
        <f t="shared" si="12"/>
        <v>3628.8575999999994</v>
      </c>
      <c r="K171" s="8">
        <f t="shared" si="13"/>
        <v>4389.0625</v>
      </c>
      <c r="N171" t="s">
        <v>171</v>
      </c>
      <c r="O171">
        <v>60.239999999999995</v>
      </c>
      <c r="P171">
        <v>66.25</v>
      </c>
      <c r="Q171">
        <f t="shared" si="17"/>
        <v>2.9526694444443971</v>
      </c>
      <c r="R171">
        <f t="shared" si="14"/>
        <v>0.3727115198410848</v>
      </c>
      <c r="S171">
        <f t="shared" si="15"/>
        <v>5.4234695384188072</v>
      </c>
      <c r="U171" s="32">
        <v>112</v>
      </c>
      <c r="V171" s="32">
        <v>67.653258331078746</v>
      </c>
      <c r="W171" s="32">
        <v>0.80674166892126209</v>
      </c>
      <c r="X171" s="32">
        <v>0.35561761661706126</v>
      </c>
    </row>
    <row r="172" spans="1:24" ht="15.6" x14ac:dyDescent="0.6">
      <c r="A172" t="s">
        <v>172</v>
      </c>
      <c r="B172">
        <v>72.03</v>
      </c>
      <c r="C172">
        <v>67.400000000000006</v>
      </c>
      <c r="E172">
        <v>170</v>
      </c>
      <c r="F172" t="s">
        <v>172</v>
      </c>
      <c r="G172">
        <v>72.03</v>
      </c>
      <c r="H172">
        <v>67.400000000000006</v>
      </c>
      <c r="I172" s="8">
        <f t="shared" si="16"/>
        <v>4854.8220000000001</v>
      </c>
      <c r="J172" s="8">
        <f t="shared" si="12"/>
        <v>5188.3208999999997</v>
      </c>
      <c r="K172" s="8">
        <f t="shared" si="13"/>
        <v>4542.7600000000011</v>
      </c>
      <c r="N172" t="s">
        <v>172</v>
      </c>
      <c r="O172">
        <v>72.03</v>
      </c>
      <c r="P172">
        <v>67.400000000000006</v>
      </c>
      <c r="Q172">
        <f t="shared" si="17"/>
        <v>0.3230027777777556</v>
      </c>
      <c r="R172">
        <f t="shared" si="14"/>
        <v>3.4704257321078869</v>
      </c>
      <c r="S172">
        <f t="shared" si="15"/>
        <v>1.6759232309857304</v>
      </c>
      <c r="U172" s="32">
        <v>113</v>
      </c>
      <c r="V172" s="32">
        <v>67.625598660453718</v>
      </c>
      <c r="W172" s="32">
        <v>2.7394013395462906</v>
      </c>
      <c r="X172" s="32">
        <v>1.2075481072270196</v>
      </c>
    </row>
    <row r="173" spans="1:24" ht="15.6" x14ac:dyDescent="0.6">
      <c r="A173" t="s">
        <v>173</v>
      </c>
      <c r="B173">
        <v>58.614999999999995</v>
      </c>
      <c r="C173">
        <v>60.239999999999995</v>
      </c>
      <c r="E173">
        <v>171</v>
      </c>
      <c r="F173" t="s">
        <v>173</v>
      </c>
      <c r="G173">
        <v>58.614999999999995</v>
      </c>
      <c r="H173">
        <v>60.239999999999995</v>
      </c>
      <c r="I173" s="8">
        <f t="shared" si="16"/>
        <v>3530.9675999999995</v>
      </c>
      <c r="J173" s="8">
        <f t="shared" si="12"/>
        <v>3435.7182249999996</v>
      </c>
      <c r="K173" s="8">
        <f t="shared" si="13"/>
        <v>3628.8575999999994</v>
      </c>
      <c r="N173" t="s">
        <v>173</v>
      </c>
      <c r="O173">
        <v>58.614999999999995</v>
      </c>
      <c r="P173">
        <v>60.239999999999995</v>
      </c>
      <c r="Q173">
        <f t="shared" si="17"/>
        <v>59.72713611111098</v>
      </c>
      <c r="R173">
        <f t="shared" si="14"/>
        <v>24.010875490980784</v>
      </c>
      <c r="S173">
        <f t="shared" si="15"/>
        <v>7.9989641141084471</v>
      </c>
      <c r="U173" s="32">
        <v>114</v>
      </c>
      <c r="V173" s="32">
        <v>66.972523104029236</v>
      </c>
      <c r="W173" s="32">
        <v>0.74747689597076317</v>
      </c>
      <c r="X173" s="32">
        <v>0.32949327208656365</v>
      </c>
    </row>
    <row r="174" spans="1:24" ht="15.6" x14ac:dyDescent="0.6">
      <c r="A174" t="s">
        <v>174</v>
      </c>
      <c r="B174">
        <v>73.414999999999992</v>
      </c>
      <c r="C174">
        <v>67.22</v>
      </c>
      <c r="E174">
        <v>172</v>
      </c>
      <c r="F174" t="s">
        <v>174</v>
      </c>
      <c r="G174">
        <v>73.414999999999992</v>
      </c>
      <c r="H174">
        <v>67.22</v>
      </c>
      <c r="I174" s="8">
        <f t="shared" si="16"/>
        <v>4934.9562999999998</v>
      </c>
      <c r="J174" s="8">
        <f t="shared" si="12"/>
        <v>5389.7622249999986</v>
      </c>
      <c r="K174" s="8">
        <f t="shared" si="13"/>
        <v>4518.5284000000001</v>
      </c>
      <c r="N174" t="s">
        <v>174</v>
      </c>
      <c r="O174">
        <v>73.414999999999992</v>
      </c>
      <c r="P174">
        <v>67.22</v>
      </c>
      <c r="Q174">
        <f t="shared" si="17"/>
        <v>0.56000277777775875</v>
      </c>
      <c r="R174">
        <f t="shared" si="14"/>
        <v>6.093781240721345</v>
      </c>
      <c r="S174">
        <f t="shared" si="15"/>
        <v>2.9591747444491667</v>
      </c>
      <c r="U174" s="32">
        <v>115</v>
      </c>
      <c r="V174" s="32">
        <v>66.362473701910361</v>
      </c>
      <c r="W174" s="32">
        <v>1.3275262980896372</v>
      </c>
      <c r="X174" s="32">
        <v>0.58518328271597353</v>
      </c>
    </row>
    <row r="175" spans="1:24" ht="15.6" x14ac:dyDescent="0.6">
      <c r="A175" t="s">
        <v>175</v>
      </c>
      <c r="B175">
        <v>71.650000000000006</v>
      </c>
      <c r="C175">
        <v>68.22999999999999</v>
      </c>
      <c r="E175">
        <v>173</v>
      </c>
      <c r="F175" t="s">
        <v>175</v>
      </c>
      <c r="G175">
        <v>71.650000000000006</v>
      </c>
      <c r="H175">
        <v>68.22999999999999</v>
      </c>
      <c r="I175" s="8">
        <f t="shared" si="16"/>
        <v>4888.6794999999993</v>
      </c>
      <c r="J175" s="8">
        <f t="shared" si="12"/>
        <v>5133.7225000000008</v>
      </c>
      <c r="K175" s="8">
        <f t="shared" si="13"/>
        <v>4655.3328999999985</v>
      </c>
      <c r="N175" t="s">
        <v>175</v>
      </c>
      <c r="O175">
        <v>71.650000000000006</v>
      </c>
      <c r="P175">
        <v>68.22999999999999</v>
      </c>
      <c r="Q175">
        <f t="shared" si="17"/>
        <v>6.8469444444446331E-2</v>
      </c>
      <c r="R175">
        <f t="shared" si="14"/>
        <v>0.83928107629213677</v>
      </c>
      <c r="S175">
        <f t="shared" si="15"/>
        <v>1.3871881455699271</v>
      </c>
      <c r="U175" s="32">
        <v>116</v>
      </c>
      <c r="V175" s="32">
        <v>73.182119159350037</v>
      </c>
      <c r="W175" s="32">
        <v>0.77288084064996099</v>
      </c>
      <c r="X175" s="32">
        <v>0.34069151634183803</v>
      </c>
    </row>
    <row r="176" spans="1:24" ht="15.6" x14ac:dyDescent="0.6">
      <c r="A176" t="s">
        <v>176</v>
      </c>
      <c r="B176">
        <v>69.45</v>
      </c>
      <c r="C176">
        <v>69.240000000000009</v>
      </c>
      <c r="E176">
        <v>174</v>
      </c>
      <c r="F176" t="s">
        <v>176</v>
      </c>
      <c r="G176">
        <v>69.45</v>
      </c>
      <c r="H176">
        <v>69.240000000000009</v>
      </c>
      <c r="I176" s="8">
        <f t="shared" si="16"/>
        <v>4808.7180000000008</v>
      </c>
      <c r="J176" s="8">
        <f t="shared" si="12"/>
        <v>4823.3025000000007</v>
      </c>
      <c r="K176" s="8">
        <f t="shared" si="13"/>
        <v>4794.1776000000009</v>
      </c>
      <c r="N176" t="s">
        <v>176</v>
      </c>
      <c r="O176">
        <v>69.45</v>
      </c>
      <c r="P176">
        <v>69.240000000000009</v>
      </c>
      <c r="Q176">
        <f t="shared" si="17"/>
        <v>1.6171361111111695</v>
      </c>
      <c r="R176">
        <f t="shared" si="14"/>
        <v>0.59290146300091895</v>
      </c>
      <c r="S176">
        <f t="shared" si="15"/>
        <v>0.25166849127869256</v>
      </c>
      <c r="U176" s="32">
        <v>117</v>
      </c>
      <c r="V176" s="32">
        <v>70.895586387680311</v>
      </c>
      <c r="W176" s="32">
        <v>0.46941361231969836</v>
      </c>
      <c r="X176" s="32">
        <v>0.20692094687999665</v>
      </c>
    </row>
    <row r="177" spans="1:24" ht="15.6" x14ac:dyDescent="0.6">
      <c r="A177" t="s">
        <v>177</v>
      </c>
      <c r="B177">
        <v>73.655000000000001</v>
      </c>
      <c r="C177">
        <v>68.38</v>
      </c>
      <c r="E177">
        <v>175</v>
      </c>
      <c r="F177" t="s">
        <v>177</v>
      </c>
      <c r="G177">
        <v>73.655000000000001</v>
      </c>
      <c r="H177">
        <v>68.38</v>
      </c>
      <c r="I177" s="8">
        <f t="shared" si="16"/>
        <v>5036.5288999999993</v>
      </c>
      <c r="J177" s="8">
        <f t="shared" si="12"/>
        <v>5425.0590250000005</v>
      </c>
      <c r="K177" s="8">
        <f t="shared" si="13"/>
        <v>4675.8243999999995</v>
      </c>
      <c r="N177" t="s">
        <v>177</v>
      </c>
      <c r="O177">
        <v>73.655000000000001</v>
      </c>
      <c r="P177">
        <v>68.38</v>
      </c>
      <c r="Q177">
        <f t="shared" si="17"/>
        <v>0.16946944444445208</v>
      </c>
      <c r="R177">
        <f t="shared" si="14"/>
        <v>1.9108016569830619</v>
      </c>
      <c r="S177">
        <f t="shared" si="15"/>
        <v>3.2183791723108692</v>
      </c>
      <c r="U177" s="32">
        <v>118</v>
      </c>
      <c r="V177" s="32">
        <v>68.023590587780632</v>
      </c>
      <c r="W177" s="32">
        <v>0.52140941221936998</v>
      </c>
      <c r="X177" s="32">
        <v>0.22984107502850754</v>
      </c>
    </row>
    <row r="178" spans="1:24" ht="15.6" x14ac:dyDescent="0.6">
      <c r="A178" t="s">
        <v>178</v>
      </c>
      <c r="B178">
        <v>52.805</v>
      </c>
      <c r="C178">
        <v>66.680000000000007</v>
      </c>
      <c r="E178">
        <v>176</v>
      </c>
      <c r="F178" t="s">
        <v>178</v>
      </c>
      <c r="G178">
        <v>52.805</v>
      </c>
      <c r="H178">
        <v>66.680000000000007</v>
      </c>
      <c r="I178" s="8">
        <f t="shared" si="16"/>
        <v>3521.0374000000002</v>
      </c>
      <c r="J178" s="8">
        <f t="shared" si="12"/>
        <v>2788.3680249999998</v>
      </c>
      <c r="K178" s="8">
        <f t="shared" si="13"/>
        <v>4446.2224000000006</v>
      </c>
      <c r="N178" t="s">
        <v>178</v>
      </c>
      <c r="O178">
        <v>52.805</v>
      </c>
      <c r="P178">
        <v>66.680000000000007</v>
      </c>
      <c r="Q178">
        <f t="shared" si="17"/>
        <v>1.6598027777777247</v>
      </c>
      <c r="R178">
        <f t="shared" si="14"/>
        <v>11.058898072966585</v>
      </c>
      <c r="S178">
        <f t="shared" si="15"/>
        <v>21.287385636794188</v>
      </c>
      <c r="U178" s="32">
        <v>119</v>
      </c>
      <c r="V178" s="32">
        <v>66.78658865149427</v>
      </c>
      <c r="W178" s="32">
        <v>2.8284113485057247</v>
      </c>
      <c r="X178" s="32">
        <v>1.2467843689209803</v>
      </c>
    </row>
    <row r="179" spans="1:24" ht="15.6" x14ac:dyDescent="0.6">
      <c r="A179" t="s">
        <v>179</v>
      </c>
      <c r="B179">
        <v>47.355000000000004</v>
      </c>
      <c r="C179">
        <v>65.674999999999997</v>
      </c>
      <c r="E179">
        <v>177</v>
      </c>
      <c r="F179" t="s">
        <v>179</v>
      </c>
      <c r="G179">
        <v>47.355000000000004</v>
      </c>
      <c r="H179">
        <v>65.674999999999997</v>
      </c>
      <c r="I179" s="8">
        <f t="shared" si="16"/>
        <v>3110.0396250000003</v>
      </c>
      <c r="J179" s="8">
        <f t="shared" si="12"/>
        <v>2242.4960250000004</v>
      </c>
      <c r="K179" s="8">
        <f t="shared" si="13"/>
        <v>4313.2056249999996</v>
      </c>
      <c r="N179" t="s">
        <v>179</v>
      </c>
      <c r="O179">
        <v>47.355000000000004</v>
      </c>
      <c r="P179">
        <v>65.674999999999997</v>
      </c>
      <c r="Q179">
        <f t="shared" si="17"/>
        <v>5.2593777777777273</v>
      </c>
      <c r="R179">
        <f t="shared" si="14"/>
        <v>15.963502477353389</v>
      </c>
      <c r="S179">
        <f t="shared" si="15"/>
        <v>39.54860972873103</v>
      </c>
      <c r="U179" s="32">
        <v>120</v>
      </c>
      <c r="V179" s="32">
        <v>67.158457556564201</v>
      </c>
      <c r="W179" s="32">
        <v>0.59654244343579421</v>
      </c>
      <c r="X179" s="32">
        <v>0.26296026363584324</v>
      </c>
    </row>
    <row r="180" spans="1:24" ht="15.6" x14ac:dyDescent="0.6">
      <c r="A180" t="s">
        <v>180</v>
      </c>
      <c r="B180">
        <v>71.355000000000004</v>
      </c>
      <c r="C180">
        <v>72.599999999999994</v>
      </c>
      <c r="E180">
        <v>178</v>
      </c>
      <c r="F180" t="s">
        <v>180</v>
      </c>
      <c r="G180">
        <v>71.355000000000004</v>
      </c>
      <c r="H180">
        <v>72.599999999999994</v>
      </c>
      <c r="I180" s="8">
        <f t="shared" si="16"/>
        <v>5180.3729999999996</v>
      </c>
      <c r="J180" s="8">
        <f t="shared" si="12"/>
        <v>5091.5360250000003</v>
      </c>
      <c r="K180" s="8">
        <f t="shared" si="13"/>
        <v>5270.7599999999993</v>
      </c>
      <c r="N180" t="s">
        <v>180</v>
      </c>
      <c r="O180">
        <v>71.355000000000004</v>
      </c>
      <c r="P180">
        <v>72.599999999999994</v>
      </c>
      <c r="Q180">
        <f t="shared" si="17"/>
        <v>21.452336111111187</v>
      </c>
      <c r="R180">
        <f t="shared" si="14"/>
        <v>12.563758175781979</v>
      </c>
      <c r="S180">
        <f t="shared" si="15"/>
        <v>1.1818461179098441</v>
      </c>
      <c r="U180" s="32">
        <v>121</v>
      </c>
      <c r="V180" s="32">
        <v>67.31519569010608</v>
      </c>
      <c r="W180" s="32">
        <v>-2.7151956901060856</v>
      </c>
      <c r="X180" s="32">
        <v>-1.1968780802602659</v>
      </c>
    </row>
    <row r="181" spans="1:24" ht="15.6" x14ac:dyDescent="0.6">
      <c r="A181" t="s">
        <v>181</v>
      </c>
      <c r="B181">
        <v>60.984999999999999</v>
      </c>
      <c r="C181">
        <v>60.765000000000001</v>
      </c>
      <c r="E181">
        <v>179</v>
      </c>
      <c r="F181" t="s">
        <v>181</v>
      </c>
      <c r="G181">
        <v>60.984999999999999</v>
      </c>
      <c r="H181">
        <v>60.765000000000001</v>
      </c>
      <c r="I181" s="8">
        <f t="shared" si="16"/>
        <v>3705.7535250000001</v>
      </c>
      <c r="J181" s="8">
        <f t="shared" si="12"/>
        <v>3719.1702249999998</v>
      </c>
      <c r="K181" s="8">
        <f t="shared" si="13"/>
        <v>3692.385225</v>
      </c>
      <c r="N181" t="s">
        <v>181</v>
      </c>
      <c r="O181">
        <v>60.984999999999999</v>
      </c>
      <c r="P181">
        <v>60.765000000000001</v>
      </c>
      <c r="Q181">
        <f t="shared" si="17"/>
        <v>51.888011111110906</v>
      </c>
      <c r="R181">
        <f t="shared" si="14"/>
        <v>26.045294428130628</v>
      </c>
      <c r="S181">
        <f t="shared" si="15"/>
        <v>4.4094719428084099</v>
      </c>
      <c r="U181" s="32">
        <v>122</v>
      </c>
      <c r="V181" s="32">
        <v>68.343213448336627</v>
      </c>
      <c r="W181" s="32">
        <v>0.35178655166336625</v>
      </c>
      <c r="X181" s="32">
        <v>0.15507007990270413</v>
      </c>
    </row>
    <row r="182" spans="1:24" ht="15.6" x14ac:dyDescent="0.6">
      <c r="A182" t="s">
        <v>182</v>
      </c>
      <c r="B182">
        <v>60.14</v>
      </c>
      <c r="C182">
        <v>65.655000000000001</v>
      </c>
      <c r="E182">
        <v>180</v>
      </c>
      <c r="F182" t="s">
        <v>182</v>
      </c>
      <c r="G182">
        <v>60.14</v>
      </c>
      <c r="H182">
        <v>65.655000000000001</v>
      </c>
      <c r="I182" s="8">
        <f t="shared" si="16"/>
        <v>3948.4917</v>
      </c>
      <c r="J182" s="8">
        <f t="shared" si="12"/>
        <v>3616.8196000000003</v>
      </c>
      <c r="K182" s="8">
        <f t="shared" si="13"/>
        <v>4310.579025</v>
      </c>
      <c r="N182" t="s">
        <v>182</v>
      </c>
      <c r="O182">
        <v>60.14</v>
      </c>
      <c r="P182">
        <v>65.655000000000001</v>
      </c>
      <c r="Q182">
        <f t="shared" si="17"/>
        <v>5.3515111111110416</v>
      </c>
      <c r="R182">
        <f t="shared" si="14"/>
        <v>2.1375772079243009E-3</v>
      </c>
      <c r="S182">
        <f t="shared" si="15"/>
        <v>5.5675577173856663</v>
      </c>
      <c r="U182" s="32">
        <v>123</v>
      </c>
      <c r="V182" s="32">
        <v>66.493088813195257</v>
      </c>
      <c r="W182" s="32">
        <v>-0.25808881319525767</v>
      </c>
      <c r="X182" s="32">
        <v>-0.11376743282239125</v>
      </c>
    </row>
    <row r="183" spans="1:24" ht="15.6" x14ac:dyDescent="0.6">
      <c r="A183" t="s">
        <v>183</v>
      </c>
      <c r="B183">
        <v>45.545000000000002</v>
      </c>
      <c r="C183">
        <v>58.905000000000001</v>
      </c>
      <c r="E183">
        <v>181</v>
      </c>
      <c r="F183" t="s">
        <v>183</v>
      </c>
      <c r="G183">
        <v>45.545000000000002</v>
      </c>
      <c r="H183">
        <v>58.905000000000001</v>
      </c>
      <c r="I183" s="8">
        <f t="shared" si="16"/>
        <v>2682.8282250000002</v>
      </c>
      <c r="J183" s="8">
        <f t="shared" si="12"/>
        <v>2074.347025</v>
      </c>
      <c r="K183" s="8">
        <f t="shared" si="13"/>
        <v>3469.7990250000003</v>
      </c>
      <c r="N183" t="s">
        <v>183</v>
      </c>
      <c r="O183">
        <v>45.545000000000002</v>
      </c>
      <c r="P183">
        <v>58.905000000000001</v>
      </c>
      <c r="Q183">
        <f t="shared" si="17"/>
        <v>82.144011111110842</v>
      </c>
      <c r="R183">
        <f t="shared" si="14"/>
        <v>4.9208518065634923</v>
      </c>
      <c r="S183">
        <f t="shared" si="15"/>
        <v>46.854490849041028</v>
      </c>
      <c r="U183" s="32">
        <v>124</v>
      </c>
      <c r="V183" s="32">
        <v>70.618989681429937</v>
      </c>
      <c r="W183" s="32">
        <v>2.221010318570066</v>
      </c>
      <c r="X183" s="32">
        <v>0.97903756109178275</v>
      </c>
    </row>
    <row r="184" spans="1:24" ht="15.6" x14ac:dyDescent="0.6">
      <c r="A184" t="s">
        <v>184</v>
      </c>
      <c r="B184">
        <v>52.164999999999999</v>
      </c>
      <c r="C184">
        <v>66.305000000000007</v>
      </c>
      <c r="E184">
        <v>182</v>
      </c>
      <c r="F184" t="s">
        <v>184</v>
      </c>
      <c r="G184">
        <v>52.164999999999999</v>
      </c>
      <c r="H184">
        <v>66.305000000000007</v>
      </c>
      <c r="I184" s="8">
        <f t="shared" si="16"/>
        <v>3458.8003250000002</v>
      </c>
      <c r="J184" s="8">
        <f t="shared" si="12"/>
        <v>2721.1872250000001</v>
      </c>
      <c r="K184" s="8">
        <f t="shared" si="13"/>
        <v>4396.3530250000013</v>
      </c>
      <c r="N184" t="s">
        <v>184</v>
      </c>
      <c r="O184">
        <v>52.164999999999999</v>
      </c>
      <c r="P184">
        <v>66.305000000000007</v>
      </c>
      <c r="Q184">
        <f t="shared" si="17"/>
        <v>2.766677777777709</v>
      </c>
      <c r="R184">
        <f t="shared" si="14"/>
        <v>9.9047590415948132</v>
      </c>
      <c r="S184">
        <f t="shared" si="15"/>
        <v>23.141064651272416</v>
      </c>
      <c r="U184" s="32">
        <v>125</v>
      </c>
      <c r="V184" s="32">
        <v>67.803849871148401</v>
      </c>
      <c r="W184" s="32">
        <v>-2.1338498711483993</v>
      </c>
      <c r="X184" s="32">
        <v>-0.94061659962487854</v>
      </c>
    </row>
    <row r="185" spans="1:24" ht="15.6" x14ac:dyDescent="0.6">
      <c r="A185" t="s">
        <v>185</v>
      </c>
      <c r="B185">
        <v>49.034999999999997</v>
      </c>
      <c r="C185">
        <v>64.605000000000004</v>
      </c>
      <c r="E185">
        <v>183</v>
      </c>
      <c r="F185" t="s">
        <v>185</v>
      </c>
      <c r="G185">
        <v>49.034999999999997</v>
      </c>
      <c r="H185">
        <v>64.605000000000004</v>
      </c>
      <c r="I185" s="8">
        <f t="shared" si="16"/>
        <v>3167.9061750000001</v>
      </c>
      <c r="J185" s="8">
        <f t="shared" si="12"/>
        <v>2404.4312249999998</v>
      </c>
      <c r="K185" s="8">
        <f t="shared" si="13"/>
        <v>4173.8060250000008</v>
      </c>
      <c r="N185" t="s">
        <v>185</v>
      </c>
      <c r="O185">
        <v>49.034999999999997</v>
      </c>
      <c r="P185">
        <v>64.605000000000004</v>
      </c>
      <c r="Q185">
        <f t="shared" si="17"/>
        <v>11.312011111110991</v>
      </c>
      <c r="R185">
        <f t="shared" si="14"/>
        <v>5.8038711477325977</v>
      </c>
      <c r="S185">
        <f t="shared" si="15"/>
        <v>33.321246174610202</v>
      </c>
      <c r="U185" s="32">
        <v>126</v>
      </c>
      <c r="V185" s="32">
        <v>68.115789489864099</v>
      </c>
      <c r="W185" s="32">
        <v>-6.0357894898641007</v>
      </c>
      <c r="X185" s="32">
        <v>-2.6606200664679829</v>
      </c>
    </row>
    <row r="186" spans="1:24" ht="15.6" x14ac:dyDescent="0.6">
      <c r="A186" t="s">
        <v>186</v>
      </c>
      <c r="B186">
        <v>47.099999999999994</v>
      </c>
      <c r="C186">
        <v>66.06</v>
      </c>
      <c r="E186">
        <v>184</v>
      </c>
      <c r="F186" t="s">
        <v>186</v>
      </c>
      <c r="G186">
        <v>47.099999999999994</v>
      </c>
      <c r="H186">
        <v>66.06</v>
      </c>
      <c r="I186" s="8">
        <f t="shared" si="16"/>
        <v>3111.4259999999999</v>
      </c>
      <c r="J186" s="8">
        <f t="shared" si="12"/>
        <v>2218.4099999999994</v>
      </c>
      <c r="K186" s="8">
        <f t="shared" si="13"/>
        <v>4363.9236000000001</v>
      </c>
      <c r="N186" t="s">
        <v>186</v>
      </c>
      <c r="O186">
        <v>47.099999999999994</v>
      </c>
      <c r="P186">
        <v>66.06</v>
      </c>
      <c r="Q186">
        <f t="shared" si="17"/>
        <v>3.6417361111110496</v>
      </c>
      <c r="R186">
        <f t="shared" si="14"/>
        <v>19.88093400217689</v>
      </c>
      <c r="S186">
        <f t="shared" si="15"/>
        <v>40.540439094954493</v>
      </c>
      <c r="U186" s="32">
        <v>127</v>
      </c>
      <c r="V186" s="32">
        <v>67.269096239064353</v>
      </c>
      <c r="W186" s="32">
        <v>-4.4640962390643537</v>
      </c>
      <c r="X186" s="32">
        <v>-1.967806208656607</v>
      </c>
    </row>
    <row r="187" spans="1:24" ht="15.6" x14ac:dyDescent="0.6">
      <c r="A187" t="s">
        <v>187</v>
      </c>
      <c r="B187">
        <v>64.795000000000002</v>
      </c>
      <c r="C187">
        <v>66.740000000000009</v>
      </c>
      <c r="E187">
        <v>185</v>
      </c>
      <c r="F187" t="s">
        <v>187</v>
      </c>
      <c r="G187">
        <v>64.795000000000002</v>
      </c>
      <c r="H187">
        <v>66.740000000000009</v>
      </c>
      <c r="I187" s="8">
        <f t="shared" si="16"/>
        <v>4324.4183000000003</v>
      </c>
      <c r="J187" s="8">
        <f t="shared" si="12"/>
        <v>4198.3920250000001</v>
      </c>
      <c r="K187" s="8">
        <f t="shared" si="13"/>
        <v>4454.2276000000011</v>
      </c>
      <c r="N187" t="s">
        <v>187</v>
      </c>
      <c r="O187">
        <v>64.795000000000002</v>
      </c>
      <c r="P187">
        <v>66.740000000000009</v>
      </c>
      <c r="Q187">
        <f t="shared" si="17"/>
        <v>1.5088027777777215</v>
      </c>
      <c r="R187">
        <f t="shared" si="14"/>
        <v>8.9629914238324435E-2</v>
      </c>
      <c r="S187">
        <f t="shared" si="15"/>
        <v>0.86294954856607431</v>
      </c>
      <c r="U187" s="32">
        <v>128</v>
      </c>
      <c r="V187" s="32">
        <v>67.940611575905521</v>
      </c>
      <c r="W187" s="32">
        <v>3.2443884240944811</v>
      </c>
      <c r="X187" s="32">
        <v>1.4301501003403232</v>
      </c>
    </row>
    <row r="188" spans="1:24" ht="15.6" x14ac:dyDescent="0.6">
      <c r="A188" t="s">
        <v>188</v>
      </c>
      <c r="B188">
        <v>67.739999999999995</v>
      </c>
      <c r="C188">
        <v>66.944999999999993</v>
      </c>
      <c r="E188">
        <v>186</v>
      </c>
      <c r="F188" t="s">
        <v>188</v>
      </c>
      <c r="G188">
        <v>67.739999999999995</v>
      </c>
      <c r="H188">
        <v>66.944999999999993</v>
      </c>
      <c r="I188" s="8">
        <f t="shared" si="16"/>
        <v>4534.8542999999991</v>
      </c>
      <c r="J188" s="8">
        <f t="shared" si="12"/>
        <v>4588.7075999999997</v>
      </c>
      <c r="K188" s="8">
        <f t="shared" si="13"/>
        <v>4481.6330249999992</v>
      </c>
      <c r="N188" t="s">
        <v>188</v>
      </c>
      <c r="O188">
        <v>67.739999999999995</v>
      </c>
      <c r="P188">
        <v>66.944999999999993</v>
      </c>
      <c r="Q188">
        <f t="shared" si="17"/>
        <v>1.0472111111110967</v>
      </c>
      <c r="R188">
        <f t="shared" si="14"/>
        <v>0.99893320466494728</v>
      </c>
      <c r="S188">
        <f t="shared" si="15"/>
        <v>5.6962764270866945E-4</v>
      </c>
      <c r="U188" s="32">
        <v>129</v>
      </c>
      <c r="V188" s="32">
        <v>68.120399434968277</v>
      </c>
      <c r="W188" s="32">
        <v>2.9600565031728365E-2</v>
      </c>
      <c r="X188" s="32">
        <v>1.3048145140658343E-2</v>
      </c>
    </row>
    <row r="189" spans="1:24" ht="15.6" x14ac:dyDescent="0.6">
      <c r="A189" t="s">
        <v>189</v>
      </c>
      <c r="B189">
        <v>61.179999999999993</v>
      </c>
      <c r="C189">
        <v>66.67</v>
      </c>
      <c r="E189">
        <v>187</v>
      </c>
      <c r="F189" t="s">
        <v>189</v>
      </c>
      <c r="G189">
        <v>61.179999999999993</v>
      </c>
      <c r="H189">
        <v>66.67</v>
      </c>
      <c r="I189" s="8">
        <f t="shared" si="16"/>
        <v>4078.8705999999997</v>
      </c>
      <c r="J189" s="8">
        <f t="shared" si="12"/>
        <v>3742.9923999999992</v>
      </c>
      <c r="K189" s="8">
        <f t="shared" si="13"/>
        <v>4444.8888999999999</v>
      </c>
      <c r="N189" t="s">
        <v>189</v>
      </c>
      <c r="O189">
        <v>61.179999999999993</v>
      </c>
      <c r="P189">
        <v>66.67</v>
      </c>
      <c r="Q189">
        <f t="shared" si="17"/>
        <v>1.685669444444404</v>
      </c>
      <c r="R189">
        <f t="shared" si="14"/>
        <v>0.54998803223478876</v>
      </c>
      <c r="S189">
        <f t="shared" si="15"/>
        <v>4.1613760654125391</v>
      </c>
      <c r="U189" s="32">
        <v>130</v>
      </c>
      <c r="V189" s="32">
        <v>67.932928334065238</v>
      </c>
      <c r="W189" s="32">
        <v>-1.1079283340652353</v>
      </c>
      <c r="X189" s="32">
        <v>-0.48838289717900324</v>
      </c>
    </row>
    <row r="190" spans="1:24" ht="15.6" x14ac:dyDescent="0.6">
      <c r="A190" t="s">
        <v>190</v>
      </c>
      <c r="B190">
        <v>61.795000000000002</v>
      </c>
      <c r="C190">
        <v>66.36</v>
      </c>
      <c r="E190">
        <v>188</v>
      </c>
      <c r="F190" t="s">
        <v>190</v>
      </c>
      <c r="G190">
        <v>61.795000000000002</v>
      </c>
      <c r="H190">
        <v>66.36</v>
      </c>
      <c r="I190" s="8">
        <f t="shared" si="16"/>
        <v>4100.7161999999998</v>
      </c>
      <c r="J190" s="8">
        <f t="shared" si="12"/>
        <v>3818.6220250000001</v>
      </c>
      <c r="K190" s="8">
        <f t="shared" si="13"/>
        <v>4403.6495999999997</v>
      </c>
      <c r="N190" t="s">
        <v>190</v>
      </c>
      <c r="O190">
        <v>61.795000000000002</v>
      </c>
      <c r="P190">
        <v>66.36</v>
      </c>
      <c r="Q190">
        <f t="shared" si="17"/>
        <v>2.5867361111110685</v>
      </c>
      <c r="R190">
        <f t="shared" si="14"/>
        <v>5.8856916733756946E-2</v>
      </c>
      <c r="S190">
        <f t="shared" si="15"/>
        <v>3.4259706592614787</v>
      </c>
      <c r="U190" s="32">
        <v>131</v>
      </c>
      <c r="V190" s="32">
        <v>67.602548934932855</v>
      </c>
      <c r="W190" s="32">
        <v>1.3074510650671414</v>
      </c>
      <c r="X190" s="32">
        <v>0.57633397345686688</v>
      </c>
    </row>
    <row r="191" spans="1:24" ht="15.6" x14ac:dyDescent="0.6">
      <c r="A191" t="s">
        <v>191</v>
      </c>
      <c r="B191">
        <v>53.18</v>
      </c>
      <c r="C191">
        <v>58.32</v>
      </c>
      <c r="E191">
        <v>189</v>
      </c>
      <c r="F191" t="s">
        <v>191</v>
      </c>
      <c r="G191">
        <v>53.18</v>
      </c>
      <c r="H191">
        <v>58.32</v>
      </c>
      <c r="I191" s="8">
        <f t="shared" si="16"/>
        <v>3101.4576000000002</v>
      </c>
      <c r="J191" s="8">
        <f t="shared" si="12"/>
        <v>2828.1124</v>
      </c>
      <c r="K191" s="8">
        <f t="shared" si="13"/>
        <v>3401.2224000000001</v>
      </c>
      <c r="N191" t="s">
        <v>191</v>
      </c>
      <c r="O191">
        <v>53.18</v>
      </c>
      <c r="P191">
        <v>58.32</v>
      </c>
      <c r="Q191">
        <f t="shared" si="17"/>
        <v>93.090336111110844</v>
      </c>
      <c r="R191">
        <f t="shared" si="14"/>
        <v>26.519989125428619</v>
      </c>
      <c r="S191">
        <f t="shared" si="15"/>
        <v>20.237196044606399</v>
      </c>
      <c r="U191" s="32">
        <v>132</v>
      </c>
      <c r="V191" s="32">
        <v>68.99475235639305</v>
      </c>
      <c r="W191" s="32">
        <v>-2.5147523563930463</v>
      </c>
      <c r="X191" s="32">
        <v>-1.1085211955872289</v>
      </c>
    </row>
    <row r="192" spans="1:24" ht="15.6" x14ac:dyDescent="0.6">
      <c r="A192" t="s">
        <v>192</v>
      </c>
      <c r="B192">
        <v>35.585000000000001</v>
      </c>
      <c r="C192">
        <v>55.61</v>
      </c>
      <c r="E192">
        <v>190</v>
      </c>
      <c r="F192" t="s">
        <v>192</v>
      </c>
      <c r="G192">
        <v>35.585000000000001</v>
      </c>
      <c r="H192">
        <v>55.61</v>
      </c>
      <c r="I192" s="8">
        <f t="shared" si="16"/>
        <v>1978.88185</v>
      </c>
      <c r="J192" s="8">
        <f t="shared" si="12"/>
        <v>1266.2922250000001</v>
      </c>
      <c r="K192" s="8">
        <f t="shared" si="13"/>
        <v>3092.4721</v>
      </c>
      <c r="N192" t="s">
        <v>192</v>
      </c>
      <c r="O192">
        <v>35.585000000000001</v>
      </c>
      <c r="P192">
        <v>55.61</v>
      </c>
      <c r="Q192">
        <f t="shared" si="17"/>
        <v>152.72840277777746</v>
      </c>
      <c r="R192">
        <f t="shared" si="14"/>
        <v>6.0137873798450885</v>
      </c>
      <c r="S192">
        <f t="shared" si="15"/>
        <v>98.129447564372541</v>
      </c>
      <c r="U192" s="32">
        <v>133</v>
      </c>
      <c r="V192" s="32">
        <v>66.261054909618565</v>
      </c>
      <c r="W192" s="32">
        <v>-2.6010549096185684</v>
      </c>
      <c r="X192" s="32">
        <v>-1.1465639910301189</v>
      </c>
    </row>
    <row r="193" spans="1:24" ht="15.6" x14ac:dyDescent="0.6">
      <c r="A193" t="s">
        <v>193</v>
      </c>
      <c r="B193">
        <v>50.85</v>
      </c>
      <c r="C193">
        <v>66.23</v>
      </c>
      <c r="E193">
        <v>191</v>
      </c>
      <c r="F193" t="s">
        <v>193</v>
      </c>
      <c r="G193">
        <v>50.85</v>
      </c>
      <c r="H193">
        <v>66.23</v>
      </c>
      <c r="I193" s="8">
        <f t="shared" si="16"/>
        <v>3367.7955000000002</v>
      </c>
      <c r="J193" s="8">
        <f t="shared" si="12"/>
        <v>2585.7225000000003</v>
      </c>
      <c r="K193" s="8">
        <f t="shared" si="13"/>
        <v>4386.4129000000003</v>
      </c>
      <c r="N193" t="s">
        <v>193</v>
      </c>
      <c r="O193">
        <v>50.85</v>
      </c>
      <c r="P193">
        <v>66.23</v>
      </c>
      <c r="Q193">
        <f t="shared" si="17"/>
        <v>3.0218027777777157</v>
      </c>
      <c r="R193">
        <f t="shared" si="14"/>
        <v>12.084803175824185</v>
      </c>
      <c r="S193">
        <f t="shared" si="15"/>
        <v>27.192613037101808</v>
      </c>
      <c r="U193" s="32">
        <v>134</v>
      </c>
      <c r="V193" s="32">
        <v>67.846876025454009</v>
      </c>
      <c r="W193" s="32">
        <v>-2.4668760254540132</v>
      </c>
      <c r="X193" s="32">
        <v>-1.0874169594273755</v>
      </c>
    </row>
    <row r="194" spans="1:24" ht="15.6" x14ac:dyDescent="0.6">
      <c r="A194" t="s">
        <v>194</v>
      </c>
      <c r="B194">
        <v>49.97</v>
      </c>
      <c r="C194">
        <v>64.045000000000002</v>
      </c>
      <c r="E194">
        <v>192</v>
      </c>
      <c r="F194" t="s">
        <v>194</v>
      </c>
      <c r="G194">
        <v>49.97</v>
      </c>
      <c r="H194">
        <v>64.045000000000002</v>
      </c>
      <c r="I194" s="8">
        <f t="shared" si="16"/>
        <v>3200.3286499999999</v>
      </c>
      <c r="J194" s="8">
        <f t="shared" si="12"/>
        <v>2497.0009</v>
      </c>
      <c r="K194" s="8">
        <f t="shared" si="13"/>
        <v>4101.762025</v>
      </c>
      <c r="N194" t="s">
        <v>194</v>
      </c>
      <c r="O194">
        <v>49.97</v>
      </c>
      <c r="P194">
        <v>64.045000000000002</v>
      </c>
      <c r="Q194">
        <f t="shared" si="17"/>
        <v>15.392544444444322</v>
      </c>
      <c r="R194">
        <f t="shared" si="14"/>
        <v>2.4391251268398362</v>
      </c>
      <c r="S194">
        <f t="shared" si="15"/>
        <v>30.086357151217491</v>
      </c>
      <c r="U194" s="32">
        <v>135</v>
      </c>
      <c r="V194" s="32">
        <v>69.331278348997671</v>
      </c>
      <c r="W194" s="32">
        <v>-2.6962783489976658</v>
      </c>
      <c r="X194" s="32">
        <v>-1.188539178209125</v>
      </c>
    </row>
    <row r="195" spans="1:24" ht="15.6" x14ac:dyDescent="0.6">
      <c r="A195" t="s">
        <v>195</v>
      </c>
      <c r="B195">
        <v>53.454999999999998</v>
      </c>
      <c r="C195">
        <v>65.62</v>
      </c>
      <c r="E195">
        <v>193</v>
      </c>
      <c r="F195" t="s">
        <v>195</v>
      </c>
      <c r="G195">
        <v>53.454999999999998</v>
      </c>
      <c r="H195">
        <v>65.62</v>
      </c>
      <c r="I195" s="8">
        <f t="shared" si="16"/>
        <v>3507.7171000000003</v>
      </c>
      <c r="J195" s="8">
        <f t="shared" si="12"/>
        <v>2857.4370249999997</v>
      </c>
      <c r="K195" s="8">
        <f t="shared" si="13"/>
        <v>4305.9844000000003</v>
      </c>
      <c r="N195" t="s">
        <v>195</v>
      </c>
      <c r="O195">
        <v>53.454999999999998</v>
      </c>
      <c r="P195">
        <v>65.62</v>
      </c>
      <c r="Q195">
        <f t="shared" si="17"/>
        <v>5.5146694444443582</v>
      </c>
      <c r="R195">
        <f t="shared" si="14"/>
        <v>4.2672334300782042</v>
      </c>
      <c r="S195">
        <f t="shared" si="15"/>
        <v>19.483940147005853</v>
      </c>
      <c r="U195" s="32">
        <v>136</v>
      </c>
      <c r="V195" s="32">
        <v>68.965556037399949</v>
      </c>
      <c r="W195" s="32">
        <v>-2.3405560373999492</v>
      </c>
      <c r="X195" s="32">
        <v>-1.0317341865975687</v>
      </c>
    </row>
    <row r="196" spans="1:24" ht="15.6" x14ac:dyDescent="0.6">
      <c r="A196" t="s">
        <v>196</v>
      </c>
      <c r="B196">
        <v>42.775000000000006</v>
      </c>
      <c r="C196">
        <v>66.289999999999992</v>
      </c>
      <c r="E196">
        <v>194</v>
      </c>
      <c r="F196" t="s">
        <v>196</v>
      </c>
      <c r="G196">
        <v>42.775000000000006</v>
      </c>
      <c r="H196">
        <v>66.289999999999992</v>
      </c>
      <c r="I196" s="8">
        <f t="shared" si="16"/>
        <v>2835.5547500000002</v>
      </c>
      <c r="J196" s="8">
        <f t="shared" ref="J196:J200" si="18">G196^2</f>
        <v>1829.7006250000004</v>
      </c>
      <c r="K196" s="8">
        <f t="shared" ref="K196:K200" si="19">H196^2</f>
        <v>4394.3640999999989</v>
      </c>
      <c r="N196" t="s">
        <v>196</v>
      </c>
      <c r="O196">
        <v>42.775000000000006</v>
      </c>
      <c r="P196">
        <v>66.289999999999992</v>
      </c>
      <c r="Q196">
        <f t="shared" si="17"/>
        <v>2.8168027777777582</v>
      </c>
      <c r="R196">
        <f t="shared" ref="R196:R200" si="20">(P196-(47.126+0.307329*O196))^2</f>
        <v>36.216348372904029</v>
      </c>
      <c r="S196">
        <f t="shared" ref="S196:S200" si="21">((47.126+0.307329*O196)-$W$12)^2</f>
        <v>59.2335779479317</v>
      </c>
      <c r="U196" s="32">
        <v>137</v>
      </c>
      <c r="V196" s="32">
        <v>66.960229917084774</v>
      </c>
      <c r="W196" s="32">
        <v>-3.765229917084767</v>
      </c>
      <c r="X196" s="32">
        <v>-1.6597408324270215</v>
      </c>
    </row>
    <row r="197" spans="1:24" ht="15.6" x14ac:dyDescent="0.6">
      <c r="A197" t="s">
        <v>197</v>
      </c>
      <c r="B197">
        <v>54.74</v>
      </c>
      <c r="C197">
        <v>66.13</v>
      </c>
      <c r="E197">
        <v>195</v>
      </c>
      <c r="F197" t="s">
        <v>197</v>
      </c>
      <c r="G197">
        <v>54.74</v>
      </c>
      <c r="H197">
        <v>66.13</v>
      </c>
      <c r="I197" s="8">
        <f t="shared" si="16"/>
        <v>3619.9562000000001</v>
      </c>
      <c r="J197" s="8">
        <f t="shared" si="18"/>
        <v>2996.4676000000004</v>
      </c>
      <c r="K197" s="8">
        <f t="shared" si="19"/>
        <v>4373.1768999999995</v>
      </c>
      <c r="N197" t="s">
        <v>197</v>
      </c>
      <c r="O197">
        <v>54.74</v>
      </c>
      <c r="P197">
        <v>66.13</v>
      </c>
      <c r="Q197">
        <f t="shared" si="17"/>
        <v>3.3794694444444104</v>
      </c>
      <c r="R197">
        <f t="shared" si="20"/>
        <v>4.755934611375074</v>
      </c>
      <c r="S197">
        <f t="shared" si="21"/>
        <v>16.153517474552764</v>
      </c>
      <c r="U197" s="32">
        <v>138</v>
      </c>
      <c r="V197" s="32">
        <v>67.521106571425804</v>
      </c>
      <c r="W197" s="32">
        <v>-5.4011065714257995</v>
      </c>
      <c r="X197" s="32">
        <v>-2.3808472030377463</v>
      </c>
    </row>
    <row r="198" spans="1:24" ht="15.6" x14ac:dyDescent="0.6">
      <c r="A198" t="s">
        <v>198</v>
      </c>
      <c r="B198">
        <v>48.55</v>
      </c>
      <c r="C198">
        <v>65.875</v>
      </c>
      <c r="E198">
        <v>196</v>
      </c>
      <c r="F198" t="s">
        <v>198</v>
      </c>
      <c r="G198">
        <v>48.55</v>
      </c>
      <c r="H198">
        <v>65.875</v>
      </c>
      <c r="I198" s="8">
        <f t="shared" ref="I198:I200" si="22">G198*H198</f>
        <v>3198.2312499999998</v>
      </c>
      <c r="J198" s="8">
        <f t="shared" si="18"/>
        <v>2357.1024999999995</v>
      </c>
      <c r="K198" s="8">
        <f t="shared" si="19"/>
        <v>4339.515625</v>
      </c>
      <c r="N198" t="s">
        <v>198</v>
      </c>
      <c r="O198">
        <v>48.55</v>
      </c>
      <c r="P198">
        <v>65.875</v>
      </c>
      <c r="Q198">
        <f t="shared" ref="Q198:Q200" si="23">(P198-$W$12)^2</f>
        <v>4.3820444444443867</v>
      </c>
      <c r="R198">
        <f t="shared" si="20"/>
        <v>14.654939526146709</v>
      </c>
      <c r="S198">
        <f t="shared" si="21"/>
        <v>35.064285219924322</v>
      </c>
      <c r="U198" s="32">
        <v>139</v>
      </c>
      <c r="V198" s="32">
        <v>67.027842445279305</v>
      </c>
      <c r="W198" s="32">
        <v>-7.097842445279305</v>
      </c>
      <c r="X198" s="32">
        <v>-3.1287807618624375</v>
      </c>
    </row>
    <row r="199" spans="1:24" ht="15.6" x14ac:dyDescent="0.6">
      <c r="A199" t="s">
        <v>199</v>
      </c>
      <c r="B199">
        <v>48.405000000000001</v>
      </c>
      <c r="C199">
        <v>65.664999999999992</v>
      </c>
      <c r="E199">
        <v>197</v>
      </c>
      <c r="F199" t="s">
        <v>199</v>
      </c>
      <c r="G199">
        <v>48.405000000000001</v>
      </c>
      <c r="H199">
        <v>65.664999999999992</v>
      </c>
      <c r="I199" s="8">
        <f t="shared" si="22"/>
        <v>3178.5143249999996</v>
      </c>
      <c r="J199" s="8">
        <f t="shared" si="18"/>
        <v>2343.0440250000001</v>
      </c>
      <c r="K199" s="8">
        <f t="shared" si="19"/>
        <v>4311.8922249999987</v>
      </c>
      <c r="N199" t="s">
        <v>199</v>
      </c>
      <c r="O199">
        <v>48.405000000000001</v>
      </c>
      <c r="P199">
        <v>65.664999999999992</v>
      </c>
      <c r="Q199">
        <f t="shared" si="23"/>
        <v>5.3053444444444171</v>
      </c>
      <c r="R199">
        <f t="shared" si="20"/>
        <v>13.415662512857386</v>
      </c>
      <c r="S199">
        <f t="shared" si="21"/>
        <v>35.594028095335048</v>
      </c>
      <c r="U199" s="32">
        <v>140</v>
      </c>
      <c r="V199" s="32">
        <v>66.689779804306639</v>
      </c>
      <c r="W199" s="32">
        <v>-3.7797798043066422</v>
      </c>
      <c r="X199" s="32">
        <v>-1.6661545289239545</v>
      </c>
    </row>
    <row r="200" spans="1:24" ht="15.6" x14ac:dyDescent="0.6">
      <c r="A200" t="s">
        <v>200</v>
      </c>
      <c r="B200">
        <v>81.245000000000005</v>
      </c>
      <c r="C200">
        <v>70.77000000000001</v>
      </c>
      <c r="E200">
        <v>198</v>
      </c>
      <c r="F200" t="s">
        <v>200</v>
      </c>
      <c r="G200">
        <v>81.245000000000005</v>
      </c>
      <c r="H200">
        <v>70.77000000000001</v>
      </c>
      <c r="I200" s="8">
        <f t="shared" si="22"/>
        <v>5749.7086500000014</v>
      </c>
      <c r="J200" s="10">
        <f t="shared" si="18"/>
        <v>6600.7500250000012</v>
      </c>
      <c r="K200" s="10">
        <f t="shared" si="19"/>
        <v>5008.3929000000016</v>
      </c>
      <c r="N200" t="s">
        <v>200</v>
      </c>
      <c r="O200">
        <v>81.245000000000005</v>
      </c>
      <c r="P200">
        <v>70.77000000000001</v>
      </c>
      <c r="Q200">
        <f t="shared" si="23"/>
        <v>7.8493361111112456</v>
      </c>
      <c r="R200">
        <f t="shared" si="20"/>
        <v>1.7554782063185654</v>
      </c>
      <c r="S200">
        <f t="shared" si="21"/>
        <v>17.028920587446457</v>
      </c>
      <c r="U200" s="32">
        <v>141</v>
      </c>
      <c r="V200" s="32">
        <v>67.611768825141198</v>
      </c>
      <c r="W200" s="32">
        <v>-0.97176882514119711</v>
      </c>
      <c r="X200" s="32">
        <v>-0.42836279172435149</v>
      </c>
    </row>
    <row r="201" spans="1:24" x14ac:dyDescent="0.55000000000000004">
      <c r="F201" s="9" t="s">
        <v>204</v>
      </c>
      <c r="G201" s="11">
        <f>SUM(G3:G200)</f>
        <v>13427.410000000005</v>
      </c>
      <c r="H201" s="11">
        <f t="shared" ref="H201:K201" si="24">SUM(H3:H200)</f>
        <v>13457.729999999998</v>
      </c>
      <c r="I201" s="11">
        <f>SUM(I3:I200)</f>
        <v>916280.30687500001</v>
      </c>
      <c r="J201" s="11">
        <f t="shared" si="24"/>
        <v>922431.77845000022</v>
      </c>
      <c r="K201" s="11">
        <f t="shared" si="24"/>
        <v>916832.49719999952</v>
      </c>
      <c r="U201" s="32">
        <v>142</v>
      </c>
      <c r="V201" s="32">
        <v>72.367695524279497</v>
      </c>
      <c r="W201" s="32">
        <v>-1.4276955242794998</v>
      </c>
      <c r="X201" s="32">
        <v>-0.62933860882382942</v>
      </c>
    </row>
    <row r="202" spans="1:24" x14ac:dyDescent="0.55000000000000004">
      <c r="U202" s="32">
        <v>143</v>
      </c>
      <c r="V202" s="32">
        <v>68.304797239135183</v>
      </c>
      <c r="W202" s="32">
        <v>-2.2097972391351846</v>
      </c>
      <c r="X202" s="32">
        <v>-0.97409475382498778</v>
      </c>
    </row>
    <row r="203" spans="1:24" x14ac:dyDescent="0.55000000000000004">
      <c r="U203" s="32">
        <v>144</v>
      </c>
      <c r="V203" s="32">
        <v>68.868747190212332</v>
      </c>
      <c r="W203" s="32">
        <v>-5.3747190212334317E-2</v>
      </c>
      <c r="X203" s="32">
        <v>-2.3692153782922602E-2</v>
      </c>
    </row>
    <row r="204" spans="1:24" x14ac:dyDescent="0.55000000000000004">
      <c r="U204" s="32">
        <v>145</v>
      </c>
      <c r="V204" s="32">
        <v>67.66862481475934</v>
      </c>
      <c r="W204" s="32">
        <v>-1.0836248147593324</v>
      </c>
      <c r="X204" s="32">
        <v>-0.47766972846103112</v>
      </c>
    </row>
    <row r="205" spans="1:24" x14ac:dyDescent="0.55000000000000004">
      <c r="U205" s="32">
        <v>146</v>
      </c>
      <c r="V205" s="32">
        <v>67.714724265801067</v>
      </c>
      <c r="W205" s="32">
        <v>-3.2247242658010578</v>
      </c>
      <c r="X205" s="32">
        <v>-1.421481995822506</v>
      </c>
    </row>
    <row r="206" spans="1:24" x14ac:dyDescent="0.55000000000000004">
      <c r="U206" s="32">
        <v>147</v>
      </c>
      <c r="V206" s="32">
        <v>67.393564756877012</v>
      </c>
      <c r="W206" s="32">
        <v>-3.7785647568770173</v>
      </c>
      <c r="X206" s="32">
        <v>-1.6656189271475177</v>
      </c>
    </row>
    <row r="207" spans="1:24" x14ac:dyDescent="0.55000000000000004">
      <c r="U207" s="32">
        <v>148</v>
      </c>
      <c r="V207" s="32">
        <v>67.296755909689381</v>
      </c>
      <c r="W207" s="32">
        <v>-1.1417559096893797</v>
      </c>
      <c r="X207" s="32">
        <v>-0.50329433944462609</v>
      </c>
    </row>
    <row r="208" spans="1:24" x14ac:dyDescent="0.55000000000000004">
      <c r="U208" s="32">
        <v>149</v>
      </c>
      <c r="V208" s="32">
        <v>68.578320648649438</v>
      </c>
      <c r="W208" s="32">
        <v>1.2516793513505604</v>
      </c>
      <c r="X208" s="32">
        <v>0.55174939493489727</v>
      </c>
    </row>
    <row r="209" spans="21:24" x14ac:dyDescent="0.55000000000000004">
      <c r="U209" s="32">
        <v>150</v>
      </c>
      <c r="V209" s="32">
        <v>67.676308056599623</v>
      </c>
      <c r="W209" s="32">
        <v>1.798691943400371</v>
      </c>
      <c r="X209" s="32">
        <v>0.7928765385276999</v>
      </c>
    </row>
    <row r="210" spans="21:24" x14ac:dyDescent="0.55000000000000004">
      <c r="U210" s="32">
        <v>151</v>
      </c>
      <c r="V210" s="32">
        <v>65.402068471874358</v>
      </c>
      <c r="W210" s="32">
        <v>2.252931528125643</v>
      </c>
      <c r="X210" s="32">
        <v>0.99310866327851754</v>
      </c>
    </row>
    <row r="211" spans="21:24" x14ac:dyDescent="0.55000000000000004">
      <c r="U211" s="32">
        <v>152</v>
      </c>
      <c r="V211" s="32">
        <v>66.19497902979208</v>
      </c>
      <c r="W211" s="32">
        <v>-3.7299790297920765</v>
      </c>
      <c r="X211" s="32">
        <v>-1.6442019839881827</v>
      </c>
    </row>
    <row r="212" spans="21:24" x14ac:dyDescent="0.55000000000000004">
      <c r="U212" s="32">
        <v>153</v>
      </c>
      <c r="V212" s="32">
        <v>71.981996783897046</v>
      </c>
      <c r="W212" s="32">
        <v>-0.66699678389704786</v>
      </c>
      <c r="X212" s="32">
        <v>-0.29401705120535127</v>
      </c>
    </row>
    <row r="213" spans="21:24" x14ac:dyDescent="0.55000000000000004">
      <c r="U213" s="32">
        <v>154</v>
      </c>
      <c r="V213" s="32">
        <v>69.425013899449183</v>
      </c>
      <c r="W213" s="32">
        <v>0.26998610055080974</v>
      </c>
      <c r="X213" s="32">
        <v>0.11901184393511717</v>
      </c>
    </row>
    <row r="214" spans="21:24" x14ac:dyDescent="0.55000000000000004">
      <c r="U214" s="32">
        <v>155</v>
      </c>
      <c r="V214" s="32">
        <v>67.799239926044223</v>
      </c>
      <c r="W214" s="32">
        <v>-1.3092399260442136</v>
      </c>
      <c r="X214" s="32">
        <v>-0.57712251643367418</v>
      </c>
    </row>
    <row r="215" spans="21:24" x14ac:dyDescent="0.55000000000000004">
      <c r="U215" s="32">
        <v>156</v>
      </c>
      <c r="V215" s="32">
        <v>68.463072021045122</v>
      </c>
      <c r="W215" s="32">
        <v>0.26692797895486819</v>
      </c>
      <c r="X215" s="32">
        <v>0.11766380161231503</v>
      </c>
    </row>
    <row r="216" spans="21:24" x14ac:dyDescent="0.55000000000000004">
      <c r="U216" s="32">
        <v>157</v>
      </c>
      <c r="V216" s="32">
        <v>67.402784647085355</v>
      </c>
      <c r="W216" s="32">
        <v>-2.1477846470853592</v>
      </c>
      <c r="X216" s="32">
        <v>-0.94675915057730509</v>
      </c>
    </row>
    <row r="217" spans="21:24" x14ac:dyDescent="0.55000000000000004">
      <c r="U217" s="32">
        <v>158</v>
      </c>
      <c r="V217" s="32">
        <v>65.899942543125022</v>
      </c>
      <c r="W217" s="32">
        <v>-5.3399425431250194</v>
      </c>
      <c r="X217" s="32">
        <v>-2.353885652884887</v>
      </c>
    </row>
    <row r="218" spans="21:24" x14ac:dyDescent="0.55000000000000004">
      <c r="U218" s="32">
        <v>159</v>
      </c>
      <c r="V218" s="32">
        <v>67.2998292064255</v>
      </c>
      <c r="W218" s="32">
        <v>-5.9198292064255043</v>
      </c>
      <c r="X218" s="32">
        <v>-2.6095039270552096</v>
      </c>
    </row>
    <row r="219" spans="21:24" x14ac:dyDescent="0.55000000000000004">
      <c r="U219" s="32">
        <v>160</v>
      </c>
      <c r="V219" s="32">
        <v>69.726196979588465</v>
      </c>
      <c r="W219" s="32">
        <v>-0.54619697958845848</v>
      </c>
      <c r="X219" s="32">
        <v>-0.2407676156661282</v>
      </c>
    </row>
    <row r="220" spans="21:24" x14ac:dyDescent="0.55000000000000004">
      <c r="U220" s="32">
        <v>161</v>
      </c>
      <c r="V220" s="32">
        <v>66.557628044653683</v>
      </c>
      <c r="W220" s="32">
        <v>0.13237195534631496</v>
      </c>
      <c r="X220" s="32">
        <v>5.8350524189659761E-2</v>
      </c>
    </row>
    <row r="221" spans="21:24" x14ac:dyDescent="0.55000000000000004">
      <c r="U221" s="32">
        <v>162</v>
      </c>
      <c r="V221" s="32">
        <v>67.642501792502344</v>
      </c>
      <c r="W221" s="32">
        <v>-1.0825017925023417</v>
      </c>
      <c r="X221" s="32">
        <v>-0.47717469205244573</v>
      </c>
    </row>
    <row r="222" spans="21:24" x14ac:dyDescent="0.55000000000000004">
      <c r="U222" s="32">
        <v>163</v>
      </c>
      <c r="V222" s="32">
        <v>66.486942219723034</v>
      </c>
      <c r="W222" s="32">
        <v>-1.3819422197230438</v>
      </c>
      <c r="X222" s="32">
        <v>-0.60917021819083061</v>
      </c>
    </row>
    <row r="223" spans="21:24" x14ac:dyDescent="0.55000000000000004">
      <c r="U223" s="32">
        <v>164</v>
      </c>
      <c r="V223" s="32">
        <v>63.684095596385951</v>
      </c>
      <c r="W223" s="32">
        <v>-3.0240955963859548</v>
      </c>
      <c r="X223" s="32">
        <v>-1.3330434138191081</v>
      </c>
    </row>
    <row r="224" spans="21:24" x14ac:dyDescent="0.55000000000000004">
      <c r="U224" s="32">
        <v>165</v>
      </c>
      <c r="V224" s="32">
        <v>65.867672927395816</v>
      </c>
      <c r="W224" s="32">
        <v>-0.36767292739581592</v>
      </c>
      <c r="X224" s="32">
        <v>-0.16207291029103785</v>
      </c>
    </row>
    <row r="225" spans="21:24" x14ac:dyDescent="0.55000000000000004">
      <c r="U225" s="32">
        <v>166</v>
      </c>
      <c r="V225" s="32">
        <v>64.954903796769599</v>
      </c>
      <c r="W225" s="32">
        <v>2.8450962032303977</v>
      </c>
      <c r="X225" s="32">
        <v>1.2541391746777277</v>
      </c>
    </row>
    <row r="226" spans="21:24" x14ac:dyDescent="0.55000000000000004">
      <c r="U226" s="32">
        <v>167</v>
      </c>
      <c r="V226" s="32">
        <v>64.951830500033481</v>
      </c>
      <c r="W226" s="32">
        <v>2.5231694999665137</v>
      </c>
      <c r="X226" s="32">
        <v>1.1122315339168736</v>
      </c>
    </row>
    <row r="227" spans="21:24" x14ac:dyDescent="0.55000000000000004">
      <c r="U227" s="32">
        <v>168</v>
      </c>
      <c r="V227" s="32">
        <v>71.597834691882639</v>
      </c>
      <c r="W227" s="32">
        <v>-0.2028346918826287</v>
      </c>
      <c r="X227" s="32">
        <v>-8.9411012810342944E-2</v>
      </c>
    </row>
    <row r="228" spans="21:24" x14ac:dyDescent="0.55000000000000004">
      <c r="U228" s="32">
        <v>169</v>
      </c>
      <c r="V228" s="32">
        <v>65.640248968923288</v>
      </c>
      <c r="W228" s="32">
        <v>0.60975103107671202</v>
      </c>
      <c r="X228" s="32">
        <v>0.26878270548643174</v>
      </c>
    </row>
    <row r="229" spans="21:24" x14ac:dyDescent="0.55000000000000004">
      <c r="U229" s="32">
        <v>170</v>
      </c>
      <c r="V229" s="32">
        <v>69.263665820803126</v>
      </c>
      <c r="W229" s="32">
        <v>-1.8636658208031207</v>
      </c>
      <c r="X229" s="32">
        <v>-0.8215174979753892</v>
      </c>
    </row>
    <row r="230" spans="21:24" x14ac:dyDescent="0.55000000000000004">
      <c r="U230" s="32">
        <v>171</v>
      </c>
      <c r="V230" s="32">
        <v>65.140838249304565</v>
      </c>
      <c r="W230" s="32">
        <v>-4.9008382493045701</v>
      </c>
      <c r="X230" s="32">
        <v>-2.1603252748477058</v>
      </c>
    </row>
    <row r="231" spans="21:24" x14ac:dyDescent="0.55000000000000004">
      <c r="U231" s="32">
        <v>172</v>
      </c>
      <c r="V231" s="32">
        <v>69.689317418755081</v>
      </c>
      <c r="W231" s="32">
        <v>-2.4693174187550824</v>
      </c>
      <c r="X231" s="32">
        <v>-1.0884931434158782</v>
      </c>
    </row>
    <row r="232" spans="21:24" x14ac:dyDescent="0.55000000000000004">
      <c r="U232" s="32">
        <v>173</v>
      </c>
      <c r="V232" s="32">
        <v>69.146880544830751</v>
      </c>
      <c r="W232" s="32">
        <v>-0.91688054483076087</v>
      </c>
      <c r="X232" s="32">
        <v>-0.4041676370965922</v>
      </c>
    </row>
    <row r="233" spans="21:24" x14ac:dyDescent="0.55000000000000004">
      <c r="U233" s="32">
        <v>174</v>
      </c>
      <c r="V233" s="32">
        <v>68.470755262885405</v>
      </c>
      <c r="W233" s="32">
        <v>0.7692447371146045</v>
      </c>
      <c r="X233" s="32">
        <v>0.33908869536105818</v>
      </c>
    </row>
    <row r="234" spans="21:24" x14ac:dyDescent="0.55000000000000004">
      <c r="U234" s="32">
        <v>175</v>
      </c>
      <c r="V234" s="32">
        <v>69.763076540421849</v>
      </c>
      <c r="W234" s="32">
        <v>-1.3830765404218539</v>
      </c>
      <c r="X234" s="32">
        <v>-0.60967023503504503</v>
      </c>
    </row>
    <row r="235" spans="21:24" x14ac:dyDescent="0.55000000000000004">
      <c r="U235" s="32">
        <v>176</v>
      </c>
      <c r="V235" s="32">
        <v>63.355252845621621</v>
      </c>
      <c r="W235" s="32">
        <v>3.324747154378386</v>
      </c>
      <c r="X235" s="32">
        <v>1.4655728152425389</v>
      </c>
    </row>
    <row r="236" spans="21:24" x14ac:dyDescent="0.55000000000000004">
      <c r="U236" s="32">
        <v>177</v>
      </c>
      <c r="V236" s="32">
        <v>61.680306124438829</v>
      </c>
      <c r="W236" s="32">
        <v>3.9946938755611683</v>
      </c>
      <c r="X236" s="32">
        <v>1.760890220337042</v>
      </c>
    </row>
    <row r="237" spans="21:24" x14ac:dyDescent="0.55000000000000004">
      <c r="U237" s="32">
        <v>178</v>
      </c>
      <c r="V237" s="32">
        <v>69.056218291115357</v>
      </c>
      <c r="W237" s="32">
        <v>3.5437817088846373</v>
      </c>
      <c r="X237" s="32">
        <v>1.5621248457511987</v>
      </c>
    </row>
    <row r="238" spans="21:24" x14ac:dyDescent="0.55000000000000004">
      <c r="U238" s="32">
        <v>179</v>
      </c>
      <c r="V238" s="32">
        <v>65.869209575763875</v>
      </c>
      <c r="W238" s="32">
        <v>-5.1042095757638748</v>
      </c>
      <c r="X238" s="32">
        <v>-2.2499728400967087</v>
      </c>
    </row>
    <row r="239" spans="21:24" x14ac:dyDescent="0.55000000000000004">
      <c r="U239" s="32">
        <v>180</v>
      </c>
      <c r="V239" s="32">
        <v>65.609516001562127</v>
      </c>
      <c r="W239" s="32">
        <v>4.5483998437873652E-2</v>
      </c>
      <c r="X239" s="32">
        <v>2.0049678530079044E-2</v>
      </c>
    </row>
    <row r="240" spans="21:24" x14ac:dyDescent="0.55000000000000004">
      <c r="U240" s="32">
        <v>181</v>
      </c>
      <c r="V240" s="32">
        <v>61.124039415201977</v>
      </c>
      <c r="W240" s="32">
        <v>-2.2190394152019763</v>
      </c>
      <c r="X240" s="32">
        <v>-0.97816877250016354</v>
      </c>
    </row>
    <row r="241" spans="21:24" x14ac:dyDescent="0.55000000000000004">
      <c r="U241" s="32">
        <v>182</v>
      </c>
      <c r="V241" s="32">
        <v>63.158561854510253</v>
      </c>
      <c r="W241" s="32">
        <v>3.1464381454897534</v>
      </c>
      <c r="X241" s="32">
        <v>1.3869729025256037</v>
      </c>
    </row>
    <row r="242" spans="21:24" x14ac:dyDescent="0.55000000000000004">
      <c r="U242" s="32">
        <v>183</v>
      </c>
      <c r="V242" s="32">
        <v>62.196619976106184</v>
      </c>
      <c r="W242" s="32">
        <v>2.4083800238938196</v>
      </c>
      <c r="X242" s="32">
        <v>1.0616314949375101</v>
      </c>
    </row>
    <row r="243" spans="21:24" x14ac:dyDescent="0.55000000000000004">
      <c r="U243" s="32">
        <v>184</v>
      </c>
      <c r="V243" s="32">
        <v>61.60193705766789</v>
      </c>
      <c r="W243" s="32">
        <v>4.4580629423321128</v>
      </c>
      <c r="X243" s="32">
        <v>1.9651466874158956</v>
      </c>
    </row>
    <row r="244" spans="21:24" x14ac:dyDescent="0.55000000000000004">
      <c r="U244" s="32">
        <v>185</v>
      </c>
      <c r="V244" s="32">
        <v>67.040135632223766</v>
      </c>
      <c r="W244" s="32">
        <v>-0.30013563222375694</v>
      </c>
      <c r="X244" s="32">
        <v>-0.13230197757850595</v>
      </c>
    </row>
    <row r="245" spans="21:24" x14ac:dyDescent="0.55000000000000004">
      <c r="U245" s="32">
        <v>186</v>
      </c>
      <c r="V245" s="32">
        <v>67.945221521009699</v>
      </c>
      <c r="W245" s="32">
        <v>-1.0002215210097063</v>
      </c>
      <c r="X245" s="32">
        <v>-0.44090494775878447</v>
      </c>
    </row>
    <row r="246" spans="21:24" x14ac:dyDescent="0.55000000000000004">
      <c r="U246" s="32">
        <v>187</v>
      </c>
      <c r="V246" s="32">
        <v>65.929138862118123</v>
      </c>
      <c r="W246" s="32">
        <v>0.74086113788187902</v>
      </c>
      <c r="X246" s="32">
        <v>0.32657699762806203</v>
      </c>
    </row>
    <row r="247" spans="21:24" x14ac:dyDescent="0.55000000000000004">
      <c r="U247" s="32">
        <v>188</v>
      </c>
      <c r="V247" s="32">
        <v>66.118146611389207</v>
      </c>
      <c r="W247" s="32">
        <v>0.24185338861079231</v>
      </c>
      <c r="X247" s="32">
        <v>0.10661073915214386</v>
      </c>
    </row>
    <row r="248" spans="21:24" x14ac:dyDescent="0.55000000000000004">
      <c r="U248" s="32">
        <v>189</v>
      </c>
      <c r="V248" s="32">
        <v>63.470501473225944</v>
      </c>
      <c r="W248" s="32">
        <v>-5.150501473225944</v>
      </c>
      <c r="X248" s="32">
        <v>-2.2703786464140578</v>
      </c>
    </row>
    <row r="249" spans="21:24" x14ac:dyDescent="0.55000000000000004">
      <c r="U249" s="32">
        <v>190</v>
      </c>
      <c r="V249" s="32">
        <v>58.063035866031214</v>
      </c>
      <c r="W249" s="32">
        <v>-2.4530358660312146</v>
      </c>
      <c r="X249" s="32">
        <v>-1.0813161161250615</v>
      </c>
    </row>
    <row r="250" spans="21:24" x14ac:dyDescent="0.55000000000000004">
      <c r="U250" s="32">
        <v>191</v>
      </c>
      <c r="V250" s="32">
        <v>62.754423333711095</v>
      </c>
      <c r="W250" s="32">
        <v>3.4755766662889087</v>
      </c>
      <c r="X250" s="32">
        <v>1.5320595650999704</v>
      </c>
    </row>
    <row r="251" spans="21:24" x14ac:dyDescent="0.55000000000000004">
      <c r="U251" s="32">
        <v>192</v>
      </c>
      <c r="V251" s="32">
        <v>62.48397322093296</v>
      </c>
      <c r="W251" s="32">
        <v>1.561026779067042</v>
      </c>
      <c r="X251" s="32">
        <v>0.68811199920976174</v>
      </c>
    </row>
    <row r="252" spans="21:24" x14ac:dyDescent="0.55000000000000004">
      <c r="U252" s="32">
        <v>193</v>
      </c>
      <c r="V252" s="32">
        <v>63.555017133469107</v>
      </c>
      <c r="W252" s="32">
        <v>2.0649828665308974</v>
      </c>
      <c r="X252" s="32">
        <v>0.910259521282341</v>
      </c>
    </row>
    <row r="253" spans="21:24" x14ac:dyDescent="0.55000000000000004">
      <c r="U253" s="32">
        <v>194</v>
      </c>
      <c r="V253" s="32">
        <v>60.272736219298061</v>
      </c>
      <c r="W253" s="32">
        <v>6.0172637807019314</v>
      </c>
      <c r="X253" s="32">
        <v>2.6524537986375374</v>
      </c>
    </row>
    <row r="254" spans="21:24" x14ac:dyDescent="0.55000000000000004">
      <c r="U254" s="32">
        <v>195</v>
      </c>
      <c r="V254" s="32">
        <v>63.949935764059916</v>
      </c>
      <c r="W254" s="32">
        <v>2.1800642359400797</v>
      </c>
      <c r="X254" s="32">
        <v>0.96098822897515668</v>
      </c>
    </row>
    <row r="255" spans="21:24" x14ac:dyDescent="0.55000000000000004">
      <c r="U255" s="32">
        <v>196</v>
      </c>
      <c r="V255" s="32">
        <v>62.047565084404596</v>
      </c>
      <c r="W255" s="32">
        <v>3.8274349155954042</v>
      </c>
      <c r="X255" s="32">
        <v>1.6871612498471358</v>
      </c>
    </row>
    <row r="256" spans="21:24" x14ac:dyDescent="0.55000000000000004">
      <c r="U256" s="32">
        <v>197</v>
      </c>
      <c r="V256" s="32">
        <v>62.003002281730929</v>
      </c>
      <c r="W256" s="32">
        <v>3.6619977182690633</v>
      </c>
      <c r="X256" s="32">
        <v>1.6142353256269728</v>
      </c>
    </row>
    <row r="257" spans="21:24" ht="14.7" thickBot="1" x14ac:dyDescent="0.6">
      <c r="U257" s="33">
        <v>198</v>
      </c>
      <c r="V257" s="33">
        <v>72.095708763133302</v>
      </c>
      <c r="W257" s="33">
        <v>-1.3257087631332922</v>
      </c>
      <c r="X257" s="33">
        <v>-0.58438210003979185</v>
      </c>
    </row>
  </sheetData>
  <mergeCells count="12">
    <mergeCell ref="O1:P1"/>
    <mergeCell ref="Q1:Q2"/>
    <mergeCell ref="R1:R2"/>
    <mergeCell ref="S1:S2"/>
    <mergeCell ref="G1:H1"/>
    <mergeCell ref="I1:I2"/>
    <mergeCell ref="J1:J2"/>
    <mergeCell ref="K1:K2"/>
    <mergeCell ref="N1:N2"/>
    <mergeCell ref="A1:A2"/>
    <mergeCell ref="B1:C1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 Asus</dc:creator>
  <cp:lastModifiedBy>Yudi Asus</cp:lastModifiedBy>
  <dcterms:created xsi:type="dcterms:W3CDTF">2023-12-13T14:00:34Z</dcterms:created>
  <dcterms:modified xsi:type="dcterms:W3CDTF">2023-12-13T19:31:55Z</dcterms:modified>
</cp:coreProperties>
</file>