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D:\semester 3\Statistika\setelah mid\"/>
    </mc:Choice>
  </mc:AlternateContent>
  <xr:revisionPtr revIDLastSave="0" documentId="13_ncr:1_{EE8B3DCF-8ED1-4AA1-BFFE-3DF24CD69706}" xr6:coauthVersionLast="47" xr6:coauthVersionMax="47" xr10:uidLastSave="{00000000-0000-0000-0000-000000000000}"/>
  <bookViews>
    <workbookView xWindow="-110" yWindow="-110" windowWidth="19420" windowHeight="10300" firstSheet="1" activeTab="5" xr2:uid="{00000000-000D-0000-FFFF-FFFF00000000}"/>
  </bookViews>
  <sheets>
    <sheet name="tugas 1" sheetId="2" r:id="rId1"/>
    <sheet name="tugas 1 (2)" sheetId="6" r:id="rId2"/>
    <sheet name="Sheet6" sheetId="7" r:id="rId3"/>
    <sheet name="data asli" sheetId="1" r:id="rId4"/>
    <sheet name="Sheet3" sheetId="4" r:id="rId5"/>
    <sheet name="Sheet1" sheetId="3" r:id="rId6"/>
    <sheet name="ssr"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5" l="1"/>
  <c r="H17" i="5"/>
  <c r="H15" i="5"/>
  <c r="J11" i="3"/>
  <c r="J10" i="3"/>
  <c r="C12" i="6"/>
  <c r="C13" i="6" s="1"/>
  <c r="C14" i="6"/>
  <c r="C15" i="6"/>
  <c r="E4" i="6"/>
  <c r="E5" i="6"/>
  <c r="E6" i="6"/>
  <c r="E7" i="6"/>
  <c r="E8" i="6"/>
  <c r="E3" i="6"/>
  <c r="C11" i="6"/>
  <c r="C10" i="6"/>
  <c r="D4" i="6"/>
  <c r="D5" i="6"/>
  <c r="D6" i="6"/>
  <c r="D7" i="6"/>
  <c r="D8" i="6"/>
  <c r="D3" i="6"/>
  <c r="G5" i="5"/>
  <c r="G6" i="5"/>
  <c r="G7" i="5"/>
  <c r="G8" i="5"/>
  <c r="H18" i="5" s="1"/>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4" i="5"/>
  <c r="E8" i="5"/>
  <c r="E4" i="5"/>
  <c r="E5" i="5"/>
  <c r="E6" i="5"/>
  <c r="E7"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D159" i="5"/>
  <c r="C159" i="5"/>
  <c r="A7" i="4" l="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6" i="4"/>
  <c r="A157" i="5"/>
  <c r="A6" i="5"/>
  <c r="A7" i="5"/>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5" i="5"/>
  <c r="G159" i="3"/>
  <c r="F159"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4" i="3"/>
  <c r="E159"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4" i="3"/>
  <c r="D159" i="3"/>
  <c r="C159" i="3"/>
</calcChain>
</file>

<file path=xl/sharedStrings.xml><?xml version="1.0" encoding="utf-8"?>
<sst xmlns="http://schemas.openxmlformats.org/spreadsheetml/2006/main" count="1174" uniqueCount="636">
  <si>
    <t>Provinsi/Kabupaten/Kota</t>
  </si>
  <si>
    <t>Indeks Ketimpangan Gerder (IKG)</t>
  </si>
  <si>
    <t>ACEH</t>
  </si>
  <si>
    <t>Simeulue</t>
  </si>
  <si>
    <t>Aceh Singkil</t>
  </si>
  <si>
    <t>Aceh Selatan</t>
  </si>
  <si>
    <t>Aceh Tenggara</t>
  </si>
  <si>
    <t>Aceh Timur</t>
  </si>
  <si>
    <t>Aceh Tengah</t>
  </si>
  <si>
    <t>Aceh Barat</t>
  </si>
  <si>
    <t>Aceh Besar</t>
  </si>
  <si>
    <t>Pidie</t>
  </si>
  <si>
    <t>Bireuen</t>
  </si>
  <si>
    <t>Aceh Utara</t>
  </si>
  <si>
    <t>Aceh Barat Daya</t>
  </si>
  <si>
    <t>Gayo Lues</t>
  </si>
  <si>
    <t>Aceh Tamiang</t>
  </si>
  <si>
    <t>Nagan Raya</t>
  </si>
  <si>
    <t>Aceh Jaya</t>
  </si>
  <si>
    <t>Bener Meriah</t>
  </si>
  <si>
    <t>Pidie Jaya</t>
  </si>
  <si>
    <t>Kota Banda Aceh</t>
  </si>
  <si>
    <t>Kota Sabang</t>
  </si>
  <si>
    <t>Kota Langsa</t>
  </si>
  <si>
    <t>Kota Lhokseumawe</t>
  </si>
  <si>
    <t>Kota Subulussalam</t>
  </si>
  <si>
    <t>SUMATERA UTARA</t>
  </si>
  <si>
    <t>Nias</t>
  </si>
  <si>
    <t>Mandailing Natal</t>
  </si>
  <si>
    <t>Tapanuli Selatan</t>
  </si>
  <si>
    <t>Tapanuli Tengah</t>
  </si>
  <si>
    <t>Tapanuli Utara</t>
  </si>
  <si>
    <t>Toba Samosir / Toba</t>
  </si>
  <si>
    <t>Labuhan Batu</t>
  </si>
  <si>
    <t>Asahan</t>
  </si>
  <si>
    <t>Simalungun</t>
  </si>
  <si>
    <t>Dairi</t>
  </si>
  <si>
    <t>Karo</t>
  </si>
  <si>
    <t>Deli Serdang</t>
  </si>
  <si>
    <t>Langkat</t>
  </si>
  <si>
    <t>Nias Selatan</t>
  </si>
  <si>
    <t>Humbang Hasundutan</t>
  </si>
  <si>
    <t>Pakpak Bharat</t>
  </si>
  <si>
    <t>Samosir</t>
  </si>
  <si>
    <t>Serdang Bedagai</t>
  </si>
  <si>
    <t>Batu Bara</t>
  </si>
  <si>
    <t>Padang Lawas Utara</t>
  </si>
  <si>
    <t>Padang Lawas</t>
  </si>
  <si>
    <t>Labuhan Batu Selatan</t>
  </si>
  <si>
    <t>Labuhan Batu Utara</t>
  </si>
  <si>
    <t>Nias Utara</t>
  </si>
  <si>
    <t>Nias Barat</t>
  </si>
  <si>
    <t>Kota Sibolga</t>
  </si>
  <si>
    <t>Kota Tanjung Balai</t>
  </si>
  <si>
    <t>Kota Pematang Siantar</t>
  </si>
  <si>
    <t>Kota Tebing Tinggi</t>
  </si>
  <si>
    <t>Kota Medan</t>
  </si>
  <si>
    <t>Kota Binjai</t>
  </si>
  <si>
    <t>Kota Padangsidimpuan</t>
  </si>
  <si>
    <t>Kota Gunungsitoli</t>
  </si>
  <si>
    <t>SUMATERA BARAT</t>
  </si>
  <si>
    <t>Kepulauan Mentawai</t>
  </si>
  <si>
    <t>Pesisir Selatan</t>
  </si>
  <si>
    <t>Solok</t>
  </si>
  <si>
    <t>Sijunjung</t>
  </si>
  <si>
    <t>Tanah Datar</t>
  </si>
  <si>
    <t>Padang Pariaman</t>
  </si>
  <si>
    <t>Agam</t>
  </si>
  <si>
    <t>Lima Puluh Kota</t>
  </si>
  <si>
    <t>Pasaman</t>
  </si>
  <si>
    <t>Solok Selatan</t>
  </si>
  <si>
    <t>Dharmasraya</t>
  </si>
  <si>
    <t>Pasaman Barat</t>
  </si>
  <si>
    <t>Kota Padang</t>
  </si>
  <si>
    <t>Kota Solok</t>
  </si>
  <si>
    <t>Kota Sawah Lunto</t>
  </si>
  <si>
    <t>Kota Padang Panjang</t>
  </si>
  <si>
    <t>Kota Bukittinggi</t>
  </si>
  <si>
    <t>Kota Payakumbuh</t>
  </si>
  <si>
    <t>Kota Pariaman</t>
  </si>
  <si>
    <t>RIAU</t>
  </si>
  <si>
    <t>Kuantan Singingi</t>
  </si>
  <si>
    <t>Indragiri Hulu</t>
  </si>
  <si>
    <t>Indragiri Hilir</t>
  </si>
  <si>
    <t>Pelalawan</t>
  </si>
  <si>
    <t>Siak</t>
  </si>
  <si>
    <t>Kampar</t>
  </si>
  <si>
    <t>Rokan Hulu</t>
  </si>
  <si>
    <t>Bengkalis</t>
  </si>
  <si>
    <t>Rokan Hilir</t>
  </si>
  <si>
    <t>Kepulauan Meranti</t>
  </si>
  <si>
    <t>Kota Pekanbaru</t>
  </si>
  <si>
    <t>Kota Dumai</t>
  </si>
  <si>
    <t>JAMBI</t>
  </si>
  <si>
    <t>Kerinci</t>
  </si>
  <si>
    <t>Merangin</t>
  </si>
  <si>
    <t>Sarolangun</t>
  </si>
  <si>
    <t>Batang Hari</t>
  </si>
  <si>
    <t>Muaro Jambi</t>
  </si>
  <si>
    <t>Tanjung Jabung Timur</t>
  </si>
  <si>
    <t>Tanjung Jabung Barat</t>
  </si>
  <si>
    <t>Tebo</t>
  </si>
  <si>
    <t>Bungo</t>
  </si>
  <si>
    <t>Kota Jambi</t>
  </si>
  <si>
    <t>Kota Sungai Penuh</t>
  </si>
  <si>
    <t>SUMATERA SELATAN</t>
  </si>
  <si>
    <t>Ogan Komering Ulu</t>
  </si>
  <si>
    <t>Ogan Komering Ilir</t>
  </si>
  <si>
    <t>Muara Enim</t>
  </si>
  <si>
    <t>Lahat</t>
  </si>
  <si>
    <t>Musi Rawas</t>
  </si>
  <si>
    <t>Musi Banyuasin</t>
  </si>
  <si>
    <t>Banyu Asin</t>
  </si>
  <si>
    <t>Ogan Komering Ulu Selatan</t>
  </si>
  <si>
    <t>Ogan Komering Ulu Timur</t>
  </si>
  <si>
    <t>Ogan Ilir</t>
  </si>
  <si>
    <t>Empat Lawang</t>
  </si>
  <si>
    <t>Penukal Abab Lematang Ilir</t>
  </si>
  <si>
    <t>Musi Rawas Utara</t>
  </si>
  <si>
    <t>Kota Palembang</t>
  </si>
  <si>
    <t>Kota Prabumulih</t>
  </si>
  <si>
    <t>Kota Pagar Alam</t>
  </si>
  <si>
    <t>Kota Lubuklinggau</t>
  </si>
  <si>
    <t>BENGKULU</t>
  </si>
  <si>
    <t>Bengkulu Selatan</t>
  </si>
  <si>
    <t>Rejang Lebong</t>
  </si>
  <si>
    <t>Bengkulu Utara</t>
  </si>
  <si>
    <t>Kaur</t>
  </si>
  <si>
    <t>Seluma</t>
  </si>
  <si>
    <t>Mukomuko</t>
  </si>
  <si>
    <t>Lebong</t>
  </si>
  <si>
    <t>Kepahiang</t>
  </si>
  <si>
    <t>Bengkulu Tengah</t>
  </si>
  <si>
    <t>Kota Bengkulu</t>
  </si>
  <si>
    <t>LAMPUNG</t>
  </si>
  <si>
    <t>Lampung Barat</t>
  </si>
  <si>
    <t>Tanggamus</t>
  </si>
  <si>
    <t>Lampung Selatan</t>
  </si>
  <si>
    <t>Lampung Timur</t>
  </si>
  <si>
    <t>Lampung Tengah</t>
  </si>
  <si>
    <t>Lampung Utara</t>
  </si>
  <si>
    <t>Way Kanan</t>
  </si>
  <si>
    <t>Tulangbawang</t>
  </si>
  <si>
    <t>Pesawaran</t>
  </si>
  <si>
    <t>Pringsewu</t>
  </si>
  <si>
    <t>Mesuji</t>
  </si>
  <si>
    <t>Tulang Bawang Barat</t>
  </si>
  <si>
    <t>Pesisir Barat</t>
  </si>
  <si>
    <t>Kota Bandar Lampung</t>
  </si>
  <si>
    <t>Kota Metro</t>
  </si>
  <si>
    <t>Bangka</t>
  </si>
  <si>
    <t>Belitung</t>
  </si>
  <si>
    <t>Bangka Barat</t>
  </si>
  <si>
    <t>Bangka Tengah</t>
  </si>
  <si>
    <t>Bangka Selatan</t>
  </si>
  <si>
    <t>Belitung Timur</t>
  </si>
  <si>
    <t>Kota Pangkal Pinang</t>
  </si>
  <si>
    <t>KEPULAUAN RIAU</t>
  </si>
  <si>
    <t>Karimun</t>
  </si>
  <si>
    <t>Bintan</t>
  </si>
  <si>
    <t>Natuna</t>
  </si>
  <si>
    <t>Lingga</t>
  </si>
  <si>
    <t>Kepulauan Anambas</t>
  </si>
  <si>
    <t>Kota Batam</t>
  </si>
  <si>
    <t>Kota Tanjung Pinang</t>
  </si>
  <si>
    <t>DKI JAKARTA</t>
  </si>
  <si>
    <t>Kota Jakarta Selatan</t>
  </si>
  <si>
    <t>Kota Jakarta Timur</t>
  </si>
  <si>
    <t>Kota Jakarta Pusat</t>
  </si>
  <si>
    <t>Kota Jakarta Barat</t>
  </si>
  <si>
    <t>Kota Jakarta Utara</t>
  </si>
  <si>
    <t>JAWA BARAT</t>
  </si>
  <si>
    <t>Bogor</t>
  </si>
  <si>
    <t>Sukabumi</t>
  </si>
  <si>
    <t>Cianjur</t>
  </si>
  <si>
    <t>Bandung</t>
  </si>
  <si>
    <t>Garut</t>
  </si>
  <si>
    <t>Tasikmalaya</t>
  </si>
  <si>
    <t>Ciamis</t>
  </si>
  <si>
    <t>Kuningan</t>
  </si>
  <si>
    <t>Cirebon</t>
  </si>
  <si>
    <t>Majalengka</t>
  </si>
  <si>
    <t>Sumedang</t>
  </si>
  <si>
    <t>Indramayu</t>
  </si>
  <si>
    <t>Subang</t>
  </si>
  <si>
    <t>Purwakarta</t>
  </si>
  <si>
    <t>Karawang</t>
  </si>
  <si>
    <t>Bekasi</t>
  </si>
  <si>
    <t>Bandung Barat</t>
  </si>
  <si>
    <t>Pangandaran</t>
  </si>
  <si>
    <t>Kota Bogor</t>
  </si>
  <si>
    <t>Kota Sukabumi</t>
  </si>
  <si>
    <t>Kota Bandung</t>
  </si>
  <si>
    <t>Kota Cirebon</t>
  </si>
  <si>
    <t>Kota Bekasi</t>
  </si>
  <si>
    <t>Kota Depok</t>
  </si>
  <si>
    <t>Kota Cimahi</t>
  </si>
  <si>
    <t>Kota Tasikmalaya</t>
  </si>
  <si>
    <t>Kota Banjar</t>
  </si>
  <si>
    <t>JAWA TENGAH</t>
  </si>
  <si>
    <t>Cilacap</t>
  </si>
  <si>
    <t>Banyumas</t>
  </si>
  <si>
    <t>Purbalingga</t>
  </si>
  <si>
    <t>Banjarnegara</t>
  </si>
  <si>
    <t>Kebumen</t>
  </si>
  <si>
    <t>Purworejo</t>
  </si>
  <si>
    <t>Wonosobo</t>
  </si>
  <si>
    <t>Magelang</t>
  </si>
  <si>
    <t>Boyolali</t>
  </si>
  <si>
    <t>Klaten</t>
  </si>
  <si>
    <t>Sukoharjo</t>
  </si>
  <si>
    <t>Wonogiri</t>
  </si>
  <si>
    <t>Karanganyar</t>
  </si>
  <si>
    <t>Sragen</t>
  </si>
  <si>
    <t>Grobogan</t>
  </si>
  <si>
    <t>Blora</t>
  </si>
  <si>
    <t>Rembang</t>
  </si>
  <si>
    <t>Pati</t>
  </si>
  <si>
    <t>Kudus</t>
  </si>
  <si>
    <t>Jepara</t>
  </si>
  <si>
    <t>Demak</t>
  </si>
  <si>
    <t>Semarang</t>
  </si>
  <si>
    <t>Temanggung</t>
  </si>
  <si>
    <t>Kendal</t>
  </si>
  <si>
    <t>Batang</t>
  </si>
  <si>
    <t>Pekalongan</t>
  </si>
  <si>
    <t>Pemalang</t>
  </si>
  <si>
    <t>Tegal</t>
  </si>
  <si>
    <t>Brebes</t>
  </si>
  <si>
    <t>Kota Magelang</t>
  </si>
  <si>
    <t>Kota Surakarta</t>
  </si>
  <si>
    <t>Kota Salatiga</t>
  </si>
  <si>
    <t>Kota Semarang</t>
  </si>
  <si>
    <t>Kota Pekalongan</t>
  </si>
  <si>
    <t>Kota Tegal</t>
  </si>
  <si>
    <t>D I YOGYAKARTA</t>
  </si>
  <si>
    <t>Kulon Progo</t>
  </si>
  <si>
    <t>Bantul</t>
  </si>
  <si>
    <t>Gunung Kidul</t>
  </si>
  <si>
    <t>Sleman</t>
  </si>
  <si>
    <t>Kota Yogyakarta</t>
  </si>
  <si>
    <t>JAWA TIMUR</t>
  </si>
  <si>
    <t>Pacitan</t>
  </si>
  <si>
    <t>Ponorogo</t>
  </si>
  <si>
    <t>Trenggalek</t>
  </si>
  <si>
    <t>Tulungagung</t>
  </si>
  <si>
    <t>Blitar</t>
  </si>
  <si>
    <t>Kediri</t>
  </si>
  <si>
    <t>Malang</t>
  </si>
  <si>
    <t>Lumajang</t>
  </si>
  <si>
    <t>Jember</t>
  </si>
  <si>
    <t>Banyuwangi</t>
  </si>
  <si>
    <t>Bondowoso</t>
  </si>
  <si>
    <t>Situbondo</t>
  </si>
  <si>
    <t>Probolinggo</t>
  </si>
  <si>
    <t>Pasuruan</t>
  </si>
  <si>
    <t>Sidoarjo</t>
  </si>
  <si>
    <t>Mojokerto</t>
  </si>
  <si>
    <t>Jombang</t>
  </si>
  <si>
    <t>Nganjuk</t>
  </si>
  <si>
    <t>Madiun</t>
  </si>
  <si>
    <t>Magetan</t>
  </si>
  <si>
    <t>Ngawi</t>
  </si>
  <si>
    <t>Bojonegoro</t>
  </si>
  <si>
    <t>Tuban</t>
  </si>
  <si>
    <t>Lamongan</t>
  </si>
  <si>
    <t>Gresik</t>
  </si>
  <si>
    <t>Bangkalan</t>
  </si>
  <si>
    <t>Sampang</t>
  </si>
  <si>
    <t>Pamekasan</t>
  </si>
  <si>
    <t>Sumenep</t>
  </si>
  <si>
    <t>Kota Kediri</t>
  </si>
  <si>
    <t>Kota Blitar</t>
  </si>
  <si>
    <t>Kota Malang</t>
  </si>
  <si>
    <t>Kota Probolinggo</t>
  </si>
  <si>
    <t>Kota Pasuruan</t>
  </si>
  <si>
    <t>Kota Mojokerto</t>
  </si>
  <si>
    <t>Kota Madiun</t>
  </si>
  <si>
    <t>Kota Surabaya</t>
  </si>
  <si>
    <t>Kota Batu</t>
  </si>
  <si>
    <t>BANTEN</t>
  </si>
  <si>
    <t>Pandeglang</t>
  </si>
  <si>
    <t>Lebak</t>
  </si>
  <si>
    <t>Tangerang</t>
  </si>
  <si>
    <t>Serang</t>
  </si>
  <si>
    <t>Kota Tangerang</t>
  </si>
  <si>
    <t>Kota Cilegon</t>
  </si>
  <si>
    <t>Kota Serang</t>
  </si>
  <si>
    <t>Kota Tangerang Selatan</t>
  </si>
  <si>
    <t>BALI</t>
  </si>
  <si>
    <t>Jembrana</t>
  </si>
  <si>
    <t>Tabanan</t>
  </si>
  <si>
    <t>Badung</t>
  </si>
  <si>
    <t>Gianyar</t>
  </si>
  <si>
    <t>Klungkung</t>
  </si>
  <si>
    <t>Bangli</t>
  </si>
  <si>
    <t>Karangasem</t>
  </si>
  <si>
    <t>Buleleng</t>
  </si>
  <si>
    <t>Kota Denpasar</t>
  </si>
  <si>
    <t>NUSA TENGGARA BARAT</t>
  </si>
  <si>
    <t>Lombok Barat</t>
  </si>
  <si>
    <t>Lombok Tengah</t>
  </si>
  <si>
    <t>Lombok Timur</t>
  </si>
  <si>
    <t>Sumbawa</t>
  </si>
  <si>
    <t>Dompu</t>
  </si>
  <si>
    <t>Bima</t>
  </si>
  <si>
    <t>Sumbawa Barat</t>
  </si>
  <si>
    <t>Lombok Utara</t>
  </si>
  <si>
    <t>Kota Mataram</t>
  </si>
  <si>
    <t>Kota Bima</t>
  </si>
  <si>
    <t>NUSA TENGGARA TIMUR</t>
  </si>
  <si>
    <t>Sumba Barat</t>
  </si>
  <si>
    <t>Sumba Timur</t>
  </si>
  <si>
    <t>Kupang</t>
  </si>
  <si>
    <t>Timor Tengah Selatan</t>
  </si>
  <si>
    <t>Timor Tengah Utara</t>
  </si>
  <si>
    <t>Belu</t>
  </si>
  <si>
    <t>Alor</t>
  </si>
  <si>
    <t>Lembata</t>
  </si>
  <si>
    <t>Flores Timur</t>
  </si>
  <si>
    <t>Sikka</t>
  </si>
  <si>
    <t>Ende</t>
  </si>
  <si>
    <t>Ngada</t>
  </si>
  <si>
    <t>Manggarai</t>
  </si>
  <si>
    <t>Rote Ndao</t>
  </si>
  <si>
    <t>Manggarai Barat</t>
  </si>
  <si>
    <t>Sumba Tengah</t>
  </si>
  <si>
    <t>Sumba Barat Daya</t>
  </si>
  <si>
    <t>Nagekeo</t>
  </si>
  <si>
    <t>Manggarai Timur</t>
  </si>
  <si>
    <t>Sabu Raijua</t>
  </si>
  <si>
    <t>Malaka</t>
  </si>
  <si>
    <t>Kota Kupang</t>
  </si>
  <si>
    <t>KALIMANTAN BARAT</t>
  </si>
  <si>
    <t>Sambas</t>
  </si>
  <si>
    <t>Bengkayang</t>
  </si>
  <si>
    <t>Landak</t>
  </si>
  <si>
    <t>Mempawah</t>
  </si>
  <si>
    <t>Sanggau</t>
  </si>
  <si>
    <t>Ketapang</t>
  </si>
  <si>
    <t>Sintang</t>
  </si>
  <si>
    <t>Kapuas Hulu</t>
  </si>
  <si>
    <t>Sekadau</t>
  </si>
  <si>
    <t>Melawi</t>
  </si>
  <si>
    <t>Kayong Utara</t>
  </si>
  <si>
    <t>Kubu Raya</t>
  </si>
  <si>
    <t>Kota Pontianak</t>
  </si>
  <si>
    <t>Kota Singkawang</t>
  </si>
  <si>
    <t>KALIMANTAN TENGAH</t>
  </si>
  <si>
    <t>Kotawaringin Barat</t>
  </si>
  <si>
    <t>Kotawaringin Timur</t>
  </si>
  <si>
    <t>Kapuas</t>
  </si>
  <si>
    <t>Barito Selatan</t>
  </si>
  <si>
    <t>Barito Utara</t>
  </si>
  <si>
    <t>Sukamara</t>
  </si>
  <si>
    <t>Lamandau</t>
  </si>
  <si>
    <t>Seruyan</t>
  </si>
  <si>
    <t>Katingan</t>
  </si>
  <si>
    <t>Pulang Pisau</t>
  </si>
  <si>
    <t>Gunung Mas</t>
  </si>
  <si>
    <t>Barito Timur</t>
  </si>
  <si>
    <t>Murung Raya</t>
  </si>
  <si>
    <t>Kota Palangka Raya</t>
  </si>
  <si>
    <t>KALIMANTAN SELATAN</t>
  </si>
  <si>
    <t>Tanah Laut</t>
  </si>
  <si>
    <t>Kotabaru</t>
  </si>
  <si>
    <t>Banjar</t>
  </si>
  <si>
    <t>Barito Kuala</t>
  </si>
  <si>
    <t>Tapin</t>
  </si>
  <si>
    <t>Hulu Sungai Selatan</t>
  </si>
  <si>
    <t>Hulu Sungai Tengah</t>
  </si>
  <si>
    <t>Hulu Sungai Utara</t>
  </si>
  <si>
    <t>Tabalong</t>
  </si>
  <si>
    <t>Tanah Bumbu</t>
  </si>
  <si>
    <t>Balangan</t>
  </si>
  <si>
    <t>Kota Banjarmasin</t>
  </si>
  <si>
    <t>Kota Banjar Baru</t>
  </si>
  <si>
    <t>KALIMANTAN TIMUR</t>
  </si>
  <si>
    <t>Paser</t>
  </si>
  <si>
    <t>Kutai Barat</t>
  </si>
  <si>
    <t>Kutai Kartanegara</t>
  </si>
  <si>
    <t>Kutai Timur</t>
  </si>
  <si>
    <t>Berau</t>
  </si>
  <si>
    <t>Penajam Paser Utara</t>
  </si>
  <si>
    <t>Mahakam Ulu</t>
  </si>
  <si>
    <t>Kota Balikpapan</t>
  </si>
  <si>
    <t>Kota Samarinda</t>
  </si>
  <si>
    <t>Kota Bontang</t>
  </si>
  <si>
    <t>KALIMANTAN UTARA</t>
  </si>
  <si>
    <t>Malinau</t>
  </si>
  <si>
    <t>Bulungan</t>
  </si>
  <si>
    <t>Tana Tidung</t>
  </si>
  <si>
    <t>Nunukan</t>
  </si>
  <si>
    <t>Kota Tarakan</t>
  </si>
  <si>
    <t>SULAWESI UTARA</t>
  </si>
  <si>
    <t>Bolaang Mongondow</t>
  </si>
  <si>
    <t>Minahasa</t>
  </si>
  <si>
    <t>Kepulauan Sangihe</t>
  </si>
  <si>
    <t>Kepulauan Talaud</t>
  </si>
  <si>
    <t>Minahasa Selatan</t>
  </si>
  <si>
    <t>Minahasa Utara</t>
  </si>
  <si>
    <t>Bolaang Mongondow Utara</t>
  </si>
  <si>
    <t>Siau Tagulandang Biaro</t>
  </si>
  <si>
    <t>Minahasa Tenggara</t>
  </si>
  <si>
    <t>Bolaang Mongondow Selatan</t>
  </si>
  <si>
    <t>Bolaang Mongondow Timur</t>
  </si>
  <si>
    <t>Kota Manado</t>
  </si>
  <si>
    <t>Kota Bitung</t>
  </si>
  <si>
    <t>Kota Tomohon</t>
  </si>
  <si>
    <t>Kota Kotamobagu</t>
  </si>
  <si>
    <t>SULAWESI TENGAH</t>
  </si>
  <si>
    <t>Banggai Kepulauan</t>
  </si>
  <si>
    <t>Banggai</t>
  </si>
  <si>
    <t>Morowali</t>
  </si>
  <si>
    <t>Poso</t>
  </si>
  <si>
    <t>Donggala</t>
  </si>
  <si>
    <t>Toli-Toli</t>
  </si>
  <si>
    <t>Buol</t>
  </si>
  <si>
    <t>Parigi Moutong</t>
  </si>
  <si>
    <t>Tojo Una-Una</t>
  </si>
  <si>
    <t>Sigi</t>
  </si>
  <si>
    <t>Banggai Laut</t>
  </si>
  <si>
    <t>Morowali Utara</t>
  </si>
  <si>
    <t>Kota Palu</t>
  </si>
  <si>
    <t>SULAWESI SELATAN</t>
  </si>
  <si>
    <t>Kepulauan Selayar</t>
  </si>
  <si>
    <t>Bulukumba</t>
  </si>
  <si>
    <t>Bantaeng</t>
  </si>
  <si>
    <t>Jeneponto</t>
  </si>
  <si>
    <t>Takalar</t>
  </si>
  <si>
    <t>Gowa</t>
  </si>
  <si>
    <t>Sinjai</t>
  </si>
  <si>
    <t>Maros</t>
  </si>
  <si>
    <t>Pangkajene dan Kepulauan</t>
  </si>
  <si>
    <t>Barru</t>
  </si>
  <si>
    <t>Bone</t>
  </si>
  <si>
    <t>Soppeng</t>
  </si>
  <si>
    <t>Wajo</t>
  </si>
  <si>
    <t>Sidenreng Rappang</t>
  </si>
  <si>
    <t>Pinrang</t>
  </si>
  <si>
    <t>Enrekang</t>
  </si>
  <si>
    <t>Luwu</t>
  </si>
  <si>
    <t>Tana Toraja</t>
  </si>
  <si>
    <t>Luwu Utara</t>
  </si>
  <si>
    <t>Luwu Timur</t>
  </si>
  <si>
    <t>Toraja Utara</t>
  </si>
  <si>
    <t>Kota Makasar</t>
  </si>
  <si>
    <t>Kota Parepare</t>
  </si>
  <si>
    <t>Kota Palopo</t>
  </si>
  <si>
    <t>SULAWESI TENGGARA</t>
  </si>
  <si>
    <t>Buton</t>
  </si>
  <si>
    <t>Muna</t>
  </si>
  <si>
    <t>Konawe</t>
  </si>
  <si>
    <t>Kolaka</t>
  </si>
  <si>
    <t>Konawe Selatan</t>
  </si>
  <si>
    <t>Bombana</t>
  </si>
  <si>
    <t>Wakatobi</t>
  </si>
  <si>
    <t>Kolaka Utara</t>
  </si>
  <si>
    <t>Buton Utara</t>
  </si>
  <si>
    <t>Konawe Utara</t>
  </si>
  <si>
    <t>Kolaka Timur</t>
  </si>
  <si>
    <t>Konawe Kepulauan</t>
  </si>
  <si>
    <t>Muna Barat</t>
  </si>
  <si>
    <t>Buton Tengah</t>
  </si>
  <si>
    <t>Buton Selatan</t>
  </si>
  <si>
    <t>Kota Kendari</t>
  </si>
  <si>
    <t>Kota Baubau</t>
  </si>
  <si>
    <t>GORONTALO</t>
  </si>
  <si>
    <t>Boalemo</t>
  </si>
  <si>
    <t>Gorontalo</t>
  </si>
  <si>
    <t>Pohuwato</t>
  </si>
  <si>
    <t>Bone Bolango</t>
  </si>
  <si>
    <t>Gorontalo Utara</t>
  </si>
  <si>
    <t>Kota Gorontalo</t>
  </si>
  <si>
    <t>SULAWESI BARAT</t>
  </si>
  <si>
    <t>Majene</t>
  </si>
  <si>
    <t>Polewali Mandar</t>
  </si>
  <si>
    <t>Mamasa</t>
  </si>
  <si>
    <t>Mamuju</t>
  </si>
  <si>
    <t>Mamuju Utara / Pasangkayu</t>
  </si>
  <si>
    <t>Mamuju Tengah</t>
  </si>
  <si>
    <t>MALUKU</t>
  </si>
  <si>
    <t>Maluku Tenggara Barat / Kepulauan Tanimbar</t>
  </si>
  <si>
    <t>Maluku Tenggara</t>
  </si>
  <si>
    <t>Maluku Tengah</t>
  </si>
  <si>
    <t>Buru</t>
  </si>
  <si>
    <t>Kepulauan Aru</t>
  </si>
  <si>
    <t>Seram Bagian Barat</t>
  </si>
  <si>
    <t>Seram Bagian Timur</t>
  </si>
  <si>
    <t>Maluku Barat Daya</t>
  </si>
  <si>
    <t>Buru Selatan</t>
  </si>
  <si>
    <t>Kota Ambon</t>
  </si>
  <si>
    <t>Kota Tual</t>
  </si>
  <si>
    <t>MALUKU UTARA</t>
  </si>
  <si>
    <t>Halmahera Barat</t>
  </si>
  <si>
    <t>Halmahera Tengah</t>
  </si>
  <si>
    <t>Kepulauan Sula</t>
  </si>
  <si>
    <t>Halmahera Selatan</t>
  </si>
  <si>
    <t>Halmahera Utara</t>
  </si>
  <si>
    <t>Halmahera Timur</t>
  </si>
  <si>
    <t>Pulau Morotai</t>
  </si>
  <si>
    <t>Pulau Taliabu</t>
  </si>
  <si>
    <t>Kota Ternate</t>
  </si>
  <si>
    <t>Kota Tidore Kepulauan</t>
  </si>
  <si>
    <t>PAPUA BARAT</t>
  </si>
  <si>
    <t>Fakfak</t>
  </si>
  <si>
    <t>Kaimana</t>
  </si>
  <si>
    <t>Teluk Wondama</t>
  </si>
  <si>
    <t>Teluk Bintuni</t>
  </si>
  <si>
    <t>Manokwari</t>
  </si>
  <si>
    <t>Sorong Selatan</t>
  </si>
  <si>
    <t>Sorong</t>
  </si>
  <si>
    <t>Raja Ampat</t>
  </si>
  <si>
    <t>Tambrauw</t>
  </si>
  <si>
    <t>Maybrat</t>
  </si>
  <si>
    <t>Manokwari Selatan</t>
  </si>
  <si>
    <t>Pegunungan Arfak</t>
  </si>
  <si>
    <t>Kota Sorong</t>
  </si>
  <si>
    <t>PAPUA</t>
  </si>
  <si>
    <t>Merauke</t>
  </si>
  <si>
    <t>Jayawijaya</t>
  </si>
  <si>
    <t>Jayapura</t>
  </si>
  <si>
    <t>Nabire</t>
  </si>
  <si>
    <t>Kepulauan Yapen</t>
  </si>
  <si>
    <t>Biak Numfor</t>
  </si>
  <si>
    <t>Paniai</t>
  </si>
  <si>
    <t>Puncak Jaya</t>
  </si>
  <si>
    <t>Mimika</t>
  </si>
  <si>
    <t>Boven Digoel</t>
  </si>
  <si>
    <t>Mappi</t>
  </si>
  <si>
    <t>Asmat</t>
  </si>
  <si>
    <t>Yahukimo</t>
  </si>
  <si>
    <t>Pegunungan Bintang</t>
  </si>
  <si>
    <t>Tolikara</t>
  </si>
  <si>
    <t>Sarmi</t>
  </si>
  <si>
    <t>Keerom</t>
  </si>
  <si>
    <t>Waropen</t>
  </si>
  <si>
    <t>Supiori</t>
  </si>
  <si>
    <t>Mamberamo Raya</t>
  </si>
  <si>
    <t>Nduga</t>
  </si>
  <si>
    <t>Lanny Jaya</t>
  </si>
  <si>
    <t>Mamberamo Tengah</t>
  </si>
  <si>
    <t>Yalimo</t>
  </si>
  <si>
    <t>Puncak</t>
  </si>
  <si>
    <t>Dogiyai</t>
  </si>
  <si>
    <t>Intan Jaya</t>
  </si>
  <si>
    <t>Deiyai</t>
  </si>
  <si>
    <t>Kota Jayapura</t>
  </si>
  <si>
    <t>INDONESIA</t>
  </si>
  <si>
    <t>-</t>
  </si>
  <si>
    <t>Access Time: November 18, 2023, 5:11 am</t>
  </si>
  <si>
    <t>2021(X)</t>
  </si>
  <si>
    <t>2022(Y)</t>
  </si>
  <si>
    <t>KEP, BANGKA BELITUNG</t>
  </si>
  <si>
    <t>Kep, Seribu</t>
  </si>
  <si>
    <t>Source Url: https://www,bps,go,id/indicator/40/2196/1/indeks-ketimpangan-gerder-ikg-,html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</si>
  <si>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</si>
  <si>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</si>
  <si>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</si>
  <si>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</si>
  <si>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</si>
  <si>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</si>
  <si>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</si>
  <si>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</si>
  <si>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</si>
  <si>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</si>
  <si>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</si>
  <si>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</si>
  <si>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</si>
  <si>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</si>
  <si>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</si>
  <si>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</si>
  <si>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</si>
  <si>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</si>
  <si>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</si>
  <si>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</si>
  <si>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</si>
  <si>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</si>
  <si>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</si>
  <si>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</si>
  <si>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Kategori Korelasi</t>
  </si>
  <si>
    <t>0,20 - 0,399</t>
  </si>
  <si>
    <t>0,40 - 0,599</t>
  </si>
  <si>
    <t>0,60 - 0,799</t>
  </si>
  <si>
    <t>0,80 - 1,00</t>
  </si>
  <si>
    <t>0,00 - 0,199</t>
  </si>
  <si>
    <t>sangat rendah</t>
  </si>
  <si>
    <t>Rendah</t>
  </si>
  <si>
    <t>Sedang</t>
  </si>
  <si>
    <t>Kuat</t>
  </si>
  <si>
    <t>Sangat Kuat</t>
  </si>
  <si>
    <t>Sales(Y)</t>
  </si>
  <si>
    <t>Payroll(X)</t>
  </si>
  <si>
    <t>total</t>
  </si>
  <si>
    <t>XY</t>
  </si>
  <si>
    <t>X</t>
  </si>
  <si>
    <t xml:space="preserve">X² </t>
  </si>
  <si>
    <t xml:space="preserve">Y² </t>
  </si>
  <si>
    <t>Ŷ</t>
  </si>
  <si>
    <t>X Variable 1</t>
  </si>
  <si>
    <t>RESIDUAL OUTPUT</t>
  </si>
  <si>
    <t>Observation</t>
  </si>
  <si>
    <t>Predicted Y</t>
  </si>
  <si>
    <t>Residuals</t>
  </si>
  <si>
    <t>Standard Residuals</t>
  </si>
  <si>
    <t>0,0607679118547516 + 0,850749340912513X</t>
  </si>
  <si>
    <t>No</t>
  </si>
  <si>
    <t xml:space="preserve">(𝑌 − Ŷ)² </t>
  </si>
  <si>
    <t xml:space="preserve">(Ŷ-Ȳ)² </t>
  </si>
  <si>
    <t xml:space="preserve">X </t>
  </si>
  <si>
    <t>(X)</t>
  </si>
  <si>
    <t>(Y)</t>
  </si>
  <si>
    <t xml:space="preserve">(X-X̄)² </t>
  </si>
  <si>
    <t>X̄</t>
  </si>
  <si>
    <t>Ȳ</t>
  </si>
  <si>
    <t>(X-X̄) (Y-Ȳ)</t>
  </si>
  <si>
    <t>B0</t>
  </si>
  <si>
    <t>B1</t>
  </si>
  <si>
    <t xml:space="preserve">(Y-Ȳ)² </t>
  </si>
  <si>
    <t>∑(𝑋-𝑋̄)²</t>
  </si>
  <si>
    <t>∑(X-X̄) (Y-Ȳ)</t>
  </si>
  <si>
    <t>Y</t>
  </si>
  <si>
    <t xml:space="preserve"> </t>
  </si>
  <si>
    <t xml:space="preserve">SST = 22,5      </t>
  </si>
  <si>
    <t>SSE = 6,875</t>
  </si>
  <si>
    <t>SSR = 15,625</t>
  </si>
  <si>
    <t>∑(Y-Ȳ)²  = 22,5</t>
  </si>
  <si>
    <t>∑(𝑌 − Ŷ)²= 6,875</t>
  </si>
  <si>
    <t>∑(Ŷ-Ȳ)²  = 15,625</t>
  </si>
  <si>
    <t>Ȳ = 7</t>
  </si>
  <si>
    <t>b0</t>
  </si>
  <si>
    <t>b1</t>
  </si>
  <si>
    <t>r2</t>
  </si>
  <si>
    <t>sst</t>
  </si>
  <si>
    <t>ssr</t>
  </si>
  <si>
    <t>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</si>
</sst>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i/>
      <sz val="12"/>
      <color theme="1"/>
      <name val="Calibri"/>
      <family val="2"/>
      <scheme val="minor"/>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1" xfId="0" applyBorder="1"/>
    <xf numFmtId="0" fontId="0" fillId="2" borderId="1" xfId="0" applyFill="1" applyBorder="1" applyAlignment="1">
      <alignment horizontal="center" vertical="center"/>
    </xf>
    <xf numFmtId="0" fontId="0" fillId="0" borderId="2" xfId="0" applyBorder="1"/>
    <xf numFmtId="0" fontId="2" fillId="0" borderId="3" xfId="0" applyFont="1" applyBorder="1" applyAlignment="1">
      <alignment horizontal="center"/>
    </xf>
    <xf numFmtId="0" fontId="2" fillId="0" borderId="3" xfId="0" applyFont="1" applyBorder="1" applyAlignment="1">
      <alignment horizontal="centerContinuous"/>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2" borderId="0" xfId="0" applyFill="1"/>
    <xf numFmtId="0" fontId="3" fillId="0" borderId="0" xfId="0" applyFont="1" applyAlignment="1">
      <alignment horizontal="centerContinuous"/>
    </xf>
    <xf numFmtId="0" fontId="0" fillId="0" borderId="0" xfId="0"/>
    <xf numFmtId="0" fontId="0" fillId="0" borderId="1" xfId="0" applyBorder="1" applyAlignment="1">
      <alignment horizontal="center" vertical="center"/>
    </xf>
    <xf numFmtId="0" fontId="0" fillId="0" borderId="0" xfId="0" applyAlignment="1">
      <alignment horizontal="center" wrapText="1"/>
    </xf>
    <xf numFmtId="0" fontId="0" fillId="0" borderId="4" xfId="0" applyBorder="1" applyAlignment="1">
      <alignment horizontal="center" wrapText="1"/>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0" fillId="0" borderId="1" xfId="0" applyFill="1" applyBorder="1" applyAlignment="1">
      <alignment horizontal="center" vertical="center"/>
    </xf>
    <xf numFmtId="0" fontId="0" fillId="0" borderId="0" xfId="0" applyBorder="1"/>
    <xf numFmtId="0" fontId="3" fillId="0" borderId="0" xfId="0" applyFont="1" applyBorder="1" applyAlignment="1">
      <alignment horizontal="center"/>
    </xf>
    <xf numFmtId="0" fontId="0" fillId="0" borderId="0" xfId="0" applyBorder="1" applyAlignment="1"/>
    <xf numFmtId="0" fontId="3" fillId="0" borderId="0" xfId="0" applyFont="1" applyBorder="1" applyAlignment="1"/>
    <xf numFmtId="0" fontId="0" fillId="0" borderId="1" xfId="0" applyBorder="1" applyAlignment="1"/>
    <xf numFmtId="0" fontId="1" fillId="0" borderId="1" xfId="0" applyFont="1" applyBorder="1" applyAlignment="1">
      <alignment horizontal="center" vertical="center"/>
    </xf>
    <xf numFmtId="3" fontId="0" fillId="0" borderId="0" xfId="0" applyNumberFormat="1"/>
    <xf numFmtId="0" fontId="0" fillId="0" borderId="0" xfId="0" applyAlignment="1">
      <alignment horizontal="center" vertical="center"/>
    </xf>
  </cellXfs>
  <cellStyles count="1">
    <cellStyle name="Normal" xfId="0" builtinId="0"/>
  </cellStyles>
  <dxfs count="1">
    <dxf>
      <alignment horizontal="center" vertical="center"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a:t>
            </a:r>
            <a:r>
              <a:rPr lang="en-US" baseline="0"/>
              <a:t> </a:t>
            </a:r>
            <a:endParaRPr lang="en-US"/>
          </a:p>
        </c:rich>
      </c:tx>
      <c:overlay val="0"/>
    </c:title>
    <c:autoTitleDeleted val="0"/>
    <c:plotArea>
      <c:layout/>
      <c:scatterChart>
        <c:scatterStyle val="lineMarker"/>
        <c:varyColors val="0"/>
        <c:ser>
          <c:idx val="0"/>
          <c:order val="0"/>
          <c:spPr>
            <a:ln w="28575">
              <a:noFill/>
            </a:ln>
          </c:spPr>
          <c:xVal>
            <c:numRef>
              <c:f>'tugas 1'!$C$3:$C$8</c:f>
              <c:numCache>
                <c:formatCode>General</c:formatCode>
                <c:ptCount val="6"/>
                <c:pt idx="0">
                  <c:v>3</c:v>
                </c:pt>
                <c:pt idx="1">
                  <c:v>4</c:v>
                </c:pt>
                <c:pt idx="2">
                  <c:v>6</c:v>
                </c:pt>
                <c:pt idx="3">
                  <c:v>4</c:v>
                </c:pt>
                <c:pt idx="4">
                  <c:v>2</c:v>
                </c:pt>
                <c:pt idx="5">
                  <c:v>5</c:v>
                </c:pt>
              </c:numCache>
            </c:numRef>
          </c:xVal>
          <c:yVal>
            <c:numRef>
              <c:f>'tugas 1'!$H$29:$H$34</c:f>
              <c:numCache>
                <c:formatCode>General</c:formatCode>
                <c:ptCount val="6"/>
                <c:pt idx="0">
                  <c:v>0.25</c:v>
                </c:pt>
                <c:pt idx="1">
                  <c:v>1</c:v>
                </c:pt>
                <c:pt idx="2">
                  <c:v>-0.5</c:v>
                </c:pt>
                <c:pt idx="3">
                  <c:v>-2</c:v>
                </c:pt>
                <c:pt idx="4">
                  <c:v>0</c:v>
                </c:pt>
                <c:pt idx="5">
                  <c:v>1.25</c:v>
                </c:pt>
              </c:numCache>
            </c:numRef>
          </c:yVal>
          <c:smooth val="0"/>
          <c:extLst>
            <c:ext xmlns:c16="http://schemas.microsoft.com/office/drawing/2014/chart" uri="{C3380CC4-5D6E-409C-BE32-E72D297353CC}">
              <c16:uniqueId val="{00000001-E9B4-4453-94D7-BB92EA079331}"/>
            </c:ext>
          </c:extLst>
        </c:ser>
        <c:dLbls>
          <c:dLblPos val="t"/>
          <c:showLegendKey val="0"/>
          <c:showVal val="0"/>
          <c:showCatName val="0"/>
          <c:showSerName val="0"/>
          <c:showPercent val="0"/>
          <c:showBubbleSize val="0"/>
        </c:dLbls>
        <c:axId val="658364160"/>
        <c:axId val="522839696"/>
      </c:scatterChart>
      <c:valAx>
        <c:axId val="658364160"/>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22839696"/>
        <c:crosses val="autoZero"/>
        <c:crossBetween val="midCat"/>
      </c:valAx>
      <c:valAx>
        <c:axId val="52283969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583641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Predict</a:t>
            </a:r>
          </a:p>
        </c:rich>
      </c:tx>
      <c:overlay val="0"/>
    </c:title>
    <c:autoTitleDeleted val="0"/>
    <c:plotArea>
      <c:layout/>
      <c:scatterChart>
        <c:scatterStyle val="lineMarker"/>
        <c:varyColors val="0"/>
        <c:ser>
          <c:idx val="0"/>
          <c:order val="0"/>
          <c:tx>
            <c:v>Y</c:v>
          </c:tx>
          <c:spPr>
            <a:ln w="28575">
              <a:noFill/>
            </a:ln>
          </c:spPr>
          <c:xVal>
            <c:numRef>
              <c:f>'tugas 1'!$C$3:$C$8</c:f>
              <c:numCache>
                <c:formatCode>General</c:formatCode>
                <c:ptCount val="6"/>
                <c:pt idx="0">
                  <c:v>3</c:v>
                </c:pt>
                <c:pt idx="1">
                  <c:v>4</c:v>
                </c:pt>
                <c:pt idx="2">
                  <c:v>6</c:v>
                </c:pt>
                <c:pt idx="3">
                  <c:v>4</c:v>
                </c:pt>
                <c:pt idx="4">
                  <c:v>2</c:v>
                </c:pt>
                <c:pt idx="5">
                  <c:v>5</c:v>
                </c:pt>
              </c:numCache>
            </c:numRef>
          </c:xVal>
          <c:yVal>
            <c:numRef>
              <c:f>'tugas 1'!$B$3:$B$8</c:f>
              <c:numCache>
                <c:formatCode>General</c:formatCode>
                <c:ptCount val="6"/>
                <c:pt idx="0">
                  <c:v>6</c:v>
                </c:pt>
                <c:pt idx="1">
                  <c:v>8</c:v>
                </c:pt>
                <c:pt idx="2">
                  <c:v>9</c:v>
                </c:pt>
                <c:pt idx="3">
                  <c:v>5</c:v>
                </c:pt>
                <c:pt idx="4">
                  <c:v>4.5</c:v>
                </c:pt>
                <c:pt idx="5">
                  <c:v>9.5</c:v>
                </c:pt>
              </c:numCache>
            </c:numRef>
          </c:yVal>
          <c:smooth val="0"/>
          <c:extLst>
            <c:ext xmlns:c16="http://schemas.microsoft.com/office/drawing/2014/chart" uri="{C3380CC4-5D6E-409C-BE32-E72D297353CC}">
              <c16:uniqueId val="{00000001-96A1-4510-8A83-99907671935C}"/>
            </c:ext>
          </c:extLst>
        </c:ser>
        <c:ser>
          <c:idx val="1"/>
          <c:order val="1"/>
          <c:tx>
            <c:v>Predicted Y</c:v>
          </c:tx>
          <c:spPr>
            <a:ln w="28575">
              <a:noFill/>
            </a:ln>
          </c:spPr>
          <c:xVal>
            <c:numRef>
              <c:f>'tugas 1'!$C$3:$C$8</c:f>
              <c:numCache>
                <c:formatCode>General</c:formatCode>
                <c:ptCount val="6"/>
                <c:pt idx="0">
                  <c:v>3</c:v>
                </c:pt>
                <c:pt idx="1">
                  <c:v>4</c:v>
                </c:pt>
                <c:pt idx="2">
                  <c:v>6</c:v>
                </c:pt>
                <c:pt idx="3">
                  <c:v>4</c:v>
                </c:pt>
                <c:pt idx="4">
                  <c:v>2</c:v>
                </c:pt>
                <c:pt idx="5">
                  <c:v>5</c:v>
                </c:pt>
              </c:numCache>
            </c:numRef>
          </c:xVal>
          <c:yVal>
            <c:numRef>
              <c:f>'tugas 1'!$G$29:$G$34</c:f>
              <c:numCache>
                <c:formatCode>General</c:formatCode>
                <c:ptCount val="6"/>
                <c:pt idx="0">
                  <c:v>5.75</c:v>
                </c:pt>
                <c:pt idx="1">
                  <c:v>7</c:v>
                </c:pt>
                <c:pt idx="2">
                  <c:v>9.5</c:v>
                </c:pt>
                <c:pt idx="3">
                  <c:v>7</c:v>
                </c:pt>
                <c:pt idx="4">
                  <c:v>4.5</c:v>
                </c:pt>
                <c:pt idx="5">
                  <c:v>8.25</c:v>
                </c:pt>
              </c:numCache>
            </c:numRef>
          </c:yVal>
          <c:smooth val="0"/>
          <c:extLst>
            <c:ext xmlns:c16="http://schemas.microsoft.com/office/drawing/2014/chart" uri="{C3380CC4-5D6E-409C-BE32-E72D297353CC}">
              <c16:uniqueId val="{00000002-96A1-4510-8A83-99907671935C}"/>
            </c:ext>
          </c:extLst>
        </c:ser>
        <c:dLbls>
          <c:showLegendKey val="0"/>
          <c:showVal val="0"/>
          <c:showCatName val="0"/>
          <c:showSerName val="0"/>
          <c:showPercent val="0"/>
          <c:showBubbleSize val="0"/>
        </c:dLbls>
        <c:axId val="658370400"/>
        <c:axId val="662763088"/>
      </c:scatterChart>
      <c:valAx>
        <c:axId val="658370400"/>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662763088"/>
        <c:crosses val="autoZero"/>
        <c:crossBetween val="midCat"/>
      </c:valAx>
      <c:valAx>
        <c:axId val="662763088"/>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583704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Diagram Scatter Data Perusahaan Konstruksi Tripel 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987743914710042"/>
                  <c:y val="-5.83301657978569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'tugas 1'!$C$3:$C$8</c:f>
              <c:numCache>
                <c:formatCode>General</c:formatCode>
                <c:ptCount val="6"/>
                <c:pt idx="0">
                  <c:v>3</c:v>
                </c:pt>
                <c:pt idx="1">
                  <c:v>4</c:v>
                </c:pt>
                <c:pt idx="2">
                  <c:v>6</c:v>
                </c:pt>
                <c:pt idx="3">
                  <c:v>4</c:v>
                </c:pt>
                <c:pt idx="4">
                  <c:v>2</c:v>
                </c:pt>
                <c:pt idx="5">
                  <c:v>5</c:v>
                </c:pt>
              </c:numCache>
            </c:numRef>
          </c:xVal>
          <c:yVal>
            <c:numRef>
              <c:f>'tugas 1'!$B$3:$B$8</c:f>
              <c:numCache>
                <c:formatCode>General</c:formatCode>
                <c:ptCount val="6"/>
                <c:pt idx="0">
                  <c:v>6</c:v>
                </c:pt>
                <c:pt idx="1">
                  <c:v>8</c:v>
                </c:pt>
                <c:pt idx="2">
                  <c:v>9</c:v>
                </c:pt>
                <c:pt idx="3">
                  <c:v>5</c:v>
                </c:pt>
                <c:pt idx="4">
                  <c:v>4.5</c:v>
                </c:pt>
                <c:pt idx="5">
                  <c:v>9.5</c:v>
                </c:pt>
              </c:numCache>
            </c:numRef>
          </c:yVal>
          <c:smooth val="0"/>
          <c:extLst>
            <c:ext xmlns:c16="http://schemas.microsoft.com/office/drawing/2014/chart" uri="{C3380CC4-5D6E-409C-BE32-E72D297353CC}">
              <c16:uniqueId val="{00000001-AFD6-4AE8-AB5F-362C985A81E3}"/>
            </c:ext>
          </c:extLst>
        </c:ser>
        <c:dLbls>
          <c:showLegendKey val="0"/>
          <c:showVal val="0"/>
          <c:showCatName val="0"/>
          <c:showSerName val="0"/>
          <c:showPercent val="0"/>
          <c:showBubbleSize val="0"/>
        </c:dLbls>
        <c:axId val="517776304"/>
        <c:axId val="576928496"/>
      </c:scatterChart>
      <c:valAx>
        <c:axId val="517776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28496"/>
        <c:crosses val="autoZero"/>
        <c:crossBetween val="midCat"/>
      </c:valAx>
      <c:valAx>
        <c:axId val="5769284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76304"/>
        <c:crosses val="autoZero"/>
        <c:crossBetween val="midCat"/>
      </c:valAx>
      <c:spPr>
        <a:noFill/>
        <a:ln>
          <a:noFill/>
        </a:ln>
        <a:effectLst/>
      </c:spPr>
    </c:plotArea>
    <c:legend>
      <c:legendPos val="r"/>
      <c:layout>
        <c:manualLayout>
          <c:xMode val="edge"/>
          <c:yMode val="edge"/>
          <c:x val="0.66966651959112367"/>
          <c:y val="0.36633641338449657"/>
          <c:w val="0.31233483526751843"/>
          <c:h val="0.47411671010715323"/>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asli'!$C$2</c:f>
              <c:strCache>
                <c:ptCount val="1"/>
                <c:pt idx="0">
                  <c:v>2022(Y)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xVal>
            <c:numRef>
              <c:f>'data asli'!$B$3:$B$550</c:f>
              <c:numCache>
                <c:formatCode>General</c:formatCode>
                <c:ptCount val="548"/>
                <c:pt idx="0">
                  <c:v>0.5</c:v>
                </c:pt>
                <c:pt idx="1">
                  <c:v>0.35</c:v>
                </c:pt>
                <c:pt idx="2">
                  <c:v>0.56000000000000005</c:v>
                </c:pt>
                <c:pt idx="3">
                  <c:v>0.43</c:v>
                </c:pt>
                <c:pt idx="4">
                  <c:v>0.51</c:v>
                </c:pt>
                <c:pt idx="5">
                  <c:v>0.57999999999999996</c:v>
                </c:pt>
                <c:pt idx="6">
                  <c:v>0.49</c:v>
                </c:pt>
                <c:pt idx="7">
                  <c:v>0.47</c:v>
                </c:pt>
                <c:pt idx="8">
                  <c:v>0.52</c:v>
                </c:pt>
                <c:pt idx="9">
                  <c:v>0.39</c:v>
                </c:pt>
                <c:pt idx="10">
                  <c:v>0.52</c:v>
                </c:pt>
                <c:pt idx="11">
                  <c:v>0.6</c:v>
                </c:pt>
                <c:pt idx="12">
                  <c:v>0.4</c:v>
                </c:pt>
                <c:pt idx="13">
                  <c:v>0.63</c:v>
                </c:pt>
                <c:pt idx="14">
                  <c:v>0.5</c:v>
                </c:pt>
                <c:pt idx="15">
                  <c:v>0.51</c:v>
                </c:pt>
                <c:pt idx="16">
                  <c:v>0.4</c:v>
                </c:pt>
                <c:pt idx="17">
                  <c:v>0.55000000000000004</c:v>
                </c:pt>
                <c:pt idx="18">
                  <c:v>0.52</c:v>
                </c:pt>
                <c:pt idx="19">
                  <c:v>0.23</c:v>
                </c:pt>
                <c:pt idx="20">
                  <c:v>0.27</c:v>
                </c:pt>
                <c:pt idx="21">
                  <c:v>0.5</c:v>
                </c:pt>
                <c:pt idx="22">
                  <c:v>0.42</c:v>
                </c:pt>
                <c:pt idx="23">
                  <c:v>0.59</c:v>
                </c:pt>
                <c:pt idx="24">
                  <c:v>0.45</c:v>
                </c:pt>
                <c:pt idx="25">
                  <c:v>0.59</c:v>
                </c:pt>
                <c:pt idx="26">
                  <c:v>0.51</c:v>
                </c:pt>
                <c:pt idx="27">
                  <c:v>0.53</c:v>
                </c:pt>
                <c:pt idx="28">
                  <c:v>0.38</c:v>
                </c:pt>
                <c:pt idx="29">
                  <c:v>0.44</c:v>
                </c:pt>
                <c:pt idx="30">
                  <c:v>0.49</c:v>
                </c:pt>
                <c:pt idx="31">
                  <c:v>0.41</c:v>
                </c:pt>
                <c:pt idx="32">
                  <c:v>0.41</c:v>
                </c:pt>
                <c:pt idx="33">
                  <c:v>0.47</c:v>
                </c:pt>
                <c:pt idx="34">
                  <c:v>0.4</c:v>
                </c:pt>
                <c:pt idx="35">
                  <c:v>0.33</c:v>
                </c:pt>
                <c:pt idx="36">
                  <c:v>0.42</c:v>
                </c:pt>
                <c:pt idx="37">
                  <c:v>0.41</c:v>
                </c:pt>
                <c:pt idx="38">
                  <c:v>0.56999999999999995</c:v>
                </c:pt>
                <c:pt idx="39">
                  <c:v>0.36</c:v>
                </c:pt>
                <c:pt idx="40">
                  <c:v>0.28000000000000003</c:v>
                </c:pt>
                <c:pt idx="41">
                  <c:v>0.28999999999999998</c:v>
                </c:pt>
                <c:pt idx="42">
                  <c:v>0.33</c:v>
                </c:pt>
                <c:pt idx="43">
                  <c:v>0.44</c:v>
                </c:pt>
                <c:pt idx="44">
                  <c:v>0.56000000000000005</c:v>
                </c:pt>
                <c:pt idx="45">
                  <c:v>0.61</c:v>
                </c:pt>
                <c:pt idx="46">
                  <c:v>0.53</c:v>
                </c:pt>
                <c:pt idx="47">
                  <c:v>0.6</c:v>
                </c:pt>
                <c:pt idx="48">
                  <c:v>0.57999999999999996</c:v>
                </c:pt>
                <c:pt idx="49">
                  <c:v>0.53</c:v>
                </c:pt>
                <c:pt idx="50">
                  <c:v>0.36</c:v>
                </c:pt>
                <c:pt idx="51">
                  <c:v>0.2</c:v>
                </c:pt>
                <c:pt idx="52">
                  <c:v>0.35</c:v>
                </c:pt>
                <c:pt idx="53">
                  <c:v>0.35</c:v>
                </c:pt>
                <c:pt idx="54">
                  <c:v>0.32</c:v>
                </c:pt>
                <c:pt idx="55">
                  <c:v>0.27</c:v>
                </c:pt>
                <c:pt idx="56">
                  <c:v>0.35</c:v>
                </c:pt>
                <c:pt idx="57">
                  <c:v>0.42</c:v>
                </c:pt>
                <c:pt idx="58">
                  <c:v>0.46</c:v>
                </c:pt>
                <c:pt idx="59">
                  <c:v>0.85</c:v>
                </c:pt>
                <c:pt idx="60">
                  <c:v>0.51</c:v>
                </c:pt>
                <c:pt idx="61">
                  <c:v>0.48</c:v>
                </c:pt>
                <c:pt idx="62">
                  <c:v>0.53</c:v>
                </c:pt>
                <c:pt idx="63">
                  <c:v>0.31</c:v>
                </c:pt>
                <c:pt idx="64">
                  <c:v>0.75</c:v>
                </c:pt>
                <c:pt idx="65">
                  <c:v>0.36</c:v>
                </c:pt>
                <c:pt idx="66">
                  <c:v>0.55000000000000004</c:v>
                </c:pt>
                <c:pt idx="67">
                  <c:v>0.54</c:v>
                </c:pt>
                <c:pt idx="68">
                  <c:v>0.8</c:v>
                </c:pt>
                <c:pt idx="69">
                  <c:v>0.55000000000000004</c:v>
                </c:pt>
                <c:pt idx="70">
                  <c:v>0.53</c:v>
                </c:pt>
                <c:pt idx="71">
                  <c:v>0.32</c:v>
                </c:pt>
                <c:pt idx="72">
                  <c:v>0.19</c:v>
                </c:pt>
                <c:pt idx="73">
                  <c:v>0.18</c:v>
                </c:pt>
                <c:pt idx="74">
                  <c:v>0.19</c:v>
                </c:pt>
                <c:pt idx="75">
                  <c:v>0.24</c:v>
                </c:pt>
                <c:pt idx="76">
                  <c:v>0.33</c:v>
                </c:pt>
                <c:pt idx="77">
                  <c:v>0.33</c:v>
                </c:pt>
                <c:pt idx="78">
                  <c:v>0.48</c:v>
                </c:pt>
                <c:pt idx="79">
                  <c:v>0.6</c:v>
                </c:pt>
                <c:pt idx="80">
                  <c:v>0.62</c:v>
                </c:pt>
                <c:pt idx="81">
                  <c:v>0.59</c:v>
                </c:pt>
                <c:pt idx="82">
                  <c:v>0.63</c:v>
                </c:pt>
                <c:pt idx="83">
                  <c:v>0.54</c:v>
                </c:pt>
                <c:pt idx="84">
                  <c:v>0.5</c:v>
                </c:pt>
                <c:pt idx="85">
                  <c:v>0.55000000000000004</c:v>
                </c:pt>
                <c:pt idx="86">
                  <c:v>0.48</c:v>
                </c:pt>
                <c:pt idx="87">
                  <c:v>0.55000000000000004</c:v>
                </c:pt>
                <c:pt idx="88">
                  <c:v>0.48</c:v>
                </c:pt>
                <c:pt idx="89">
                  <c:v>0.28999999999999998</c:v>
                </c:pt>
                <c:pt idx="90">
                  <c:v>0.41</c:v>
                </c:pt>
                <c:pt idx="91">
                  <c:v>0.55000000000000004</c:v>
                </c:pt>
                <c:pt idx="92">
                  <c:v>0.56999999999999995</c:v>
                </c:pt>
                <c:pt idx="93">
                  <c:v>0.67</c:v>
                </c:pt>
                <c:pt idx="94">
                  <c:v>0.59</c:v>
                </c:pt>
                <c:pt idx="95">
                  <c:v>0.52</c:v>
                </c:pt>
                <c:pt idx="96">
                  <c:v>0.57999999999999996</c:v>
                </c:pt>
                <c:pt idx="97">
                  <c:v>0.56000000000000005</c:v>
                </c:pt>
                <c:pt idx="98">
                  <c:v>0.52</c:v>
                </c:pt>
                <c:pt idx="99">
                  <c:v>0.65</c:v>
                </c:pt>
                <c:pt idx="100">
                  <c:v>0.59</c:v>
                </c:pt>
                <c:pt idx="101">
                  <c:v>0.43</c:v>
                </c:pt>
                <c:pt idx="102">
                  <c:v>0.79</c:v>
                </c:pt>
                <c:pt idx="103">
                  <c:v>0.52</c:v>
                </c:pt>
                <c:pt idx="104">
                  <c:v>0.59</c:v>
                </c:pt>
                <c:pt idx="105">
                  <c:v>0.57999999999999996</c:v>
                </c:pt>
                <c:pt idx="106">
                  <c:v>0.56000000000000005</c:v>
                </c:pt>
                <c:pt idx="107">
                  <c:v>0.53</c:v>
                </c:pt>
                <c:pt idx="108">
                  <c:v>0.61</c:v>
                </c:pt>
                <c:pt idx="109">
                  <c:v>0.61</c:v>
                </c:pt>
                <c:pt idx="110">
                  <c:v>0.57999999999999996</c:v>
                </c:pt>
                <c:pt idx="111">
                  <c:v>0.6</c:v>
                </c:pt>
                <c:pt idx="112">
                  <c:v>0.54</c:v>
                </c:pt>
                <c:pt idx="113">
                  <c:v>0.56999999999999995</c:v>
                </c:pt>
                <c:pt idx="114">
                  <c:v>0.56000000000000005</c:v>
                </c:pt>
                <c:pt idx="115">
                  <c:v>0.86</c:v>
                </c:pt>
                <c:pt idx="116">
                  <c:v>0.66</c:v>
                </c:pt>
                <c:pt idx="117">
                  <c:v>0.39</c:v>
                </c:pt>
                <c:pt idx="118">
                  <c:v>0.38</c:v>
                </c:pt>
                <c:pt idx="119">
                  <c:v>0.47</c:v>
                </c:pt>
                <c:pt idx="120">
                  <c:v>0.43</c:v>
                </c:pt>
                <c:pt idx="121">
                  <c:v>0.52</c:v>
                </c:pt>
                <c:pt idx="122">
                  <c:v>0.76</c:v>
                </c:pt>
                <c:pt idx="123">
                  <c:v>0.54</c:v>
                </c:pt>
                <c:pt idx="124">
                  <c:v>0.59</c:v>
                </c:pt>
                <c:pt idx="125">
                  <c:v>0.56000000000000005</c:v>
                </c:pt>
                <c:pt idx="126">
                  <c:v>0.54</c:v>
                </c:pt>
                <c:pt idx="127">
                  <c:v>0.62</c:v>
                </c:pt>
                <c:pt idx="128">
                  <c:v>0.47</c:v>
                </c:pt>
                <c:pt idx="129">
                  <c:v>0.51</c:v>
                </c:pt>
                <c:pt idx="130">
                  <c:v>0.51</c:v>
                </c:pt>
                <c:pt idx="131">
                  <c:v>0.46</c:v>
                </c:pt>
                <c:pt idx="132">
                  <c:v>0.46</c:v>
                </c:pt>
                <c:pt idx="133">
                  <c:v>0.5</c:v>
                </c:pt>
                <c:pt idx="134">
                  <c:v>0.52</c:v>
                </c:pt>
                <c:pt idx="135">
                  <c:v>0.54</c:v>
                </c:pt>
                <c:pt idx="136">
                  <c:v>0.48</c:v>
                </c:pt>
                <c:pt idx="137">
                  <c:v>0.47</c:v>
                </c:pt>
                <c:pt idx="138">
                  <c:v>0.47</c:v>
                </c:pt>
                <c:pt idx="139">
                  <c:v>0.56999999999999995</c:v>
                </c:pt>
                <c:pt idx="140">
                  <c:v>0.5</c:v>
                </c:pt>
                <c:pt idx="141">
                  <c:v>0.45</c:v>
                </c:pt>
                <c:pt idx="142">
                  <c:v>0.4</c:v>
                </c:pt>
                <c:pt idx="143">
                  <c:v>0.49</c:v>
                </c:pt>
                <c:pt idx="144">
                  <c:v>0.56999999999999995</c:v>
                </c:pt>
                <c:pt idx="145">
                  <c:v>0.6</c:v>
                </c:pt>
                <c:pt idx="146">
                  <c:v>0.2</c:v>
                </c:pt>
                <c:pt idx="147">
                  <c:v>0.15</c:v>
                </c:pt>
                <c:pt idx="148">
                  <c:v>0.53</c:v>
                </c:pt>
                <c:pt idx="149">
                  <c:v>0.54</c:v>
                </c:pt>
                <c:pt idx="150">
                  <c:v>0.51</c:v>
                </c:pt>
                <c:pt idx="151">
                  <c:v>0.49</c:v>
                </c:pt>
                <c:pt idx="152">
                  <c:v>0.55000000000000004</c:v>
                </c:pt>
                <c:pt idx="153">
                  <c:v>0.56999999999999995</c:v>
                </c:pt>
                <c:pt idx="154">
                  <c:v>0.36</c:v>
                </c:pt>
                <c:pt idx="155">
                  <c:v>0.21</c:v>
                </c:pt>
                <c:pt idx="156">
                  <c:v>0.39</c:v>
                </c:pt>
                <c:pt idx="157">
                  <c:v>0.34</c:v>
                </c:pt>
                <c:pt idx="158">
                  <c:v>0.41</c:v>
                </c:pt>
                <c:pt idx="159">
                  <c:v>0.83</c:v>
                </c:pt>
                <c:pt idx="160">
                  <c:v>0.56000000000000005</c:v>
                </c:pt>
                <c:pt idx="161">
                  <c:v>0.48</c:v>
                </c:pt>
                <c:pt idx="162">
                  <c:v>0.34</c:v>
                </c:pt>
                <c:pt idx="163">
                  <c:v>0.28999999999999998</c:v>
                </c:pt>
                <c:pt idx="164">
                  <c:v>0.19</c:v>
                </c:pt>
                <c:pt idx="165">
                  <c:v>0.38</c:v>
                </c:pt>
                <c:pt idx="166">
                  <c:v>0.19</c:v>
                </c:pt>
                <c:pt idx="167">
                  <c:v>0.25</c:v>
                </c:pt>
                <c:pt idx="168">
                  <c:v>0.14000000000000001</c:v>
                </c:pt>
                <c:pt idx="169">
                  <c:v>0.19</c:v>
                </c:pt>
                <c:pt idx="170">
                  <c:v>0.19</c:v>
                </c:pt>
                <c:pt idx="171">
                  <c:v>0.49</c:v>
                </c:pt>
                <c:pt idx="172">
                  <c:v>0.57999999999999996</c:v>
                </c:pt>
                <c:pt idx="173">
                  <c:v>0.56000000000000005</c:v>
                </c:pt>
                <c:pt idx="174">
                  <c:v>0.59</c:v>
                </c:pt>
                <c:pt idx="175">
                  <c:v>0.5</c:v>
                </c:pt>
                <c:pt idx="176">
                  <c:v>0.61</c:v>
                </c:pt>
                <c:pt idx="177">
                  <c:v>0.55000000000000004</c:v>
                </c:pt>
                <c:pt idx="178">
                  <c:v>0.52</c:v>
                </c:pt>
                <c:pt idx="179">
                  <c:v>0.44</c:v>
                </c:pt>
                <c:pt idx="180">
                  <c:v>0.46</c:v>
                </c:pt>
                <c:pt idx="181">
                  <c:v>0.51</c:v>
                </c:pt>
                <c:pt idx="182">
                  <c:v>0.48</c:v>
                </c:pt>
                <c:pt idx="183">
                  <c:v>0.35</c:v>
                </c:pt>
                <c:pt idx="184">
                  <c:v>0.54</c:v>
                </c:pt>
                <c:pt idx="185">
                  <c:v>0.55000000000000004</c:v>
                </c:pt>
                <c:pt idx="186">
                  <c:v>0.5</c:v>
                </c:pt>
                <c:pt idx="187">
                  <c:v>0.45</c:v>
                </c:pt>
                <c:pt idx="188">
                  <c:v>0.54</c:v>
                </c:pt>
                <c:pt idx="189">
                  <c:v>0.48</c:v>
                </c:pt>
                <c:pt idx="190">
                  <c:v>0.38</c:v>
                </c:pt>
                <c:pt idx="191">
                  <c:v>0.4</c:v>
                </c:pt>
                <c:pt idx="192">
                  <c:v>0.35</c:v>
                </c:pt>
                <c:pt idx="193">
                  <c:v>0.3</c:v>
                </c:pt>
                <c:pt idx="194">
                  <c:v>0.25</c:v>
                </c:pt>
                <c:pt idx="195">
                  <c:v>0.17</c:v>
                </c:pt>
                <c:pt idx="196">
                  <c:v>0.32</c:v>
                </c:pt>
                <c:pt idx="197">
                  <c:v>0.47</c:v>
                </c:pt>
                <c:pt idx="198">
                  <c:v>0.49</c:v>
                </c:pt>
                <c:pt idx="199">
                  <c:v>0.38</c:v>
                </c:pt>
                <c:pt idx="200">
                  <c:v>0.4</c:v>
                </c:pt>
                <c:pt idx="201">
                  <c:v>0.25</c:v>
                </c:pt>
                <c:pt idx="202">
                  <c:v>0.46</c:v>
                </c:pt>
                <c:pt idx="203">
                  <c:v>0.3</c:v>
                </c:pt>
                <c:pt idx="204">
                  <c:v>0.36</c:v>
                </c:pt>
                <c:pt idx="205">
                  <c:v>0.4</c:v>
                </c:pt>
                <c:pt idx="206">
                  <c:v>0.55000000000000004</c:v>
                </c:pt>
                <c:pt idx="207">
                  <c:v>0.43</c:v>
                </c:pt>
                <c:pt idx="208">
                  <c:v>0.28000000000000003</c:v>
                </c:pt>
                <c:pt idx="209">
                  <c:v>0.39</c:v>
                </c:pt>
                <c:pt idx="210">
                  <c:v>0.16</c:v>
                </c:pt>
                <c:pt idx="211">
                  <c:v>0.37</c:v>
                </c:pt>
                <c:pt idx="212">
                  <c:v>0.35</c:v>
                </c:pt>
                <c:pt idx="213">
                  <c:v>0.47</c:v>
                </c:pt>
                <c:pt idx="214">
                  <c:v>0.28999999999999998</c:v>
                </c:pt>
                <c:pt idx="215">
                  <c:v>0.28999999999999998</c:v>
                </c:pt>
                <c:pt idx="216">
                  <c:v>0.39</c:v>
                </c:pt>
                <c:pt idx="217">
                  <c:v>0.31</c:v>
                </c:pt>
                <c:pt idx="218">
                  <c:v>0.37</c:v>
                </c:pt>
                <c:pt idx="219">
                  <c:v>0.36</c:v>
                </c:pt>
                <c:pt idx="220">
                  <c:v>0.45</c:v>
                </c:pt>
                <c:pt idx="221">
                  <c:v>0.39</c:v>
                </c:pt>
                <c:pt idx="222">
                  <c:v>0.2</c:v>
                </c:pt>
                <c:pt idx="223">
                  <c:v>0.33</c:v>
                </c:pt>
                <c:pt idx="224">
                  <c:v>0.44</c:v>
                </c:pt>
                <c:pt idx="225">
                  <c:v>0.2</c:v>
                </c:pt>
                <c:pt idx="226">
                  <c:v>0.44</c:v>
                </c:pt>
                <c:pt idx="227">
                  <c:v>0.23</c:v>
                </c:pt>
                <c:pt idx="228">
                  <c:v>0.43</c:v>
                </c:pt>
                <c:pt idx="229">
                  <c:v>0.12</c:v>
                </c:pt>
                <c:pt idx="230">
                  <c:v>0.13</c:v>
                </c:pt>
                <c:pt idx="231">
                  <c:v>0.15</c:v>
                </c:pt>
                <c:pt idx="232">
                  <c:v>0.14000000000000001</c:v>
                </c:pt>
                <c:pt idx="233">
                  <c:v>0.28999999999999998</c:v>
                </c:pt>
                <c:pt idx="234">
                  <c:v>0.21</c:v>
                </c:pt>
                <c:pt idx="235">
                  <c:v>0.25</c:v>
                </c:pt>
                <c:pt idx="236">
                  <c:v>0.25</c:v>
                </c:pt>
                <c:pt idx="237">
                  <c:v>0.24</c:v>
                </c:pt>
                <c:pt idx="238">
                  <c:v>0.3</c:v>
                </c:pt>
                <c:pt idx="239">
                  <c:v>0.22</c:v>
                </c:pt>
                <c:pt idx="240">
                  <c:v>0.27</c:v>
                </c:pt>
                <c:pt idx="241">
                  <c:v>0.46</c:v>
                </c:pt>
                <c:pt idx="242">
                  <c:v>0.47</c:v>
                </c:pt>
                <c:pt idx="243">
                  <c:v>0.36</c:v>
                </c:pt>
                <c:pt idx="244">
                  <c:v>0.46</c:v>
                </c:pt>
                <c:pt idx="245">
                  <c:v>0.36</c:v>
                </c:pt>
                <c:pt idx="246">
                  <c:v>0.28999999999999998</c:v>
                </c:pt>
                <c:pt idx="247">
                  <c:v>0.35</c:v>
                </c:pt>
                <c:pt idx="248">
                  <c:v>0.42</c:v>
                </c:pt>
                <c:pt idx="249">
                  <c:v>0.48</c:v>
                </c:pt>
                <c:pt idx="250">
                  <c:v>0.49</c:v>
                </c:pt>
                <c:pt idx="251">
                  <c:v>0.33</c:v>
                </c:pt>
                <c:pt idx="252">
                  <c:v>0.5</c:v>
                </c:pt>
                <c:pt idx="253">
                  <c:v>0.47</c:v>
                </c:pt>
                <c:pt idx="254">
                  <c:v>0.53</c:v>
                </c:pt>
                <c:pt idx="255">
                  <c:v>0.54</c:v>
                </c:pt>
                <c:pt idx="256">
                  <c:v>0.26</c:v>
                </c:pt>
                <c:pt idx="257">
                  <c:v>0.4</c:v>
                </c:pt>
                <c:pt idx="258">
                  <c:v>0.42</c:v>
                </c:pt>
                <c:pt idx="259">
                  <c:v>0.4</c:v>
                </c:pt>
                <c:pt idx="260">
                  <c:v>0.35</c:v>
                </c:pt>
                <c:pt idx="261">
                  <c:v>0.39</c:v>
                </c:pt>
                <c:pt idx="262">
                  <c:v>0.38</c:v>
                </c:pt>
                <c:pt idx="263">
                  <c:v>0.44</c:v>
                </c:pt>
                <c:pt idx="264">
                  <c:v>0.49</c:v>
                </c:pt>
                <c:pt idx="265">
                  <c:v>0.42</c:v>
                </c:pt>
                <c:pt idx="266">
                  <c:v>0.4</c:v>
                </c:pt>
                <c:pt idx="267">
                  <c:v>0.61</c:v>
                </c:pt>
                <c:pt idx="268">
                  <c:v>0.62</c:v>
                </c:pt>
                <c:pt idx="269">
                  <c:v>0.66</c:v>
                </c:pt>
                <c:pt idx="270">
                  <c:v>0.6</c:v>
                </c:pt>
                <c:pt idx="271">
                  <c:v>0.12</c:v>
                </c:pt>
                <c:pt idx="272">
                  <c:v>0.2</c:v>
                </c:pt>
                <c:pt idx="273">
                  <c:v>0.14000000000000001</c:v>
                </c:pt>
                <c:pt idx="274">
                  <c:v>0.27</c:v>
                </c:pt>
                <c:pt idx="275">
                  <c:v>0.38</c:v>
                </c:pt>
                <c:pt idx="276">
                  <c:v>0.17</c:v>
                </c:pt>
                <c:pt idx="277">
                  <c:v>0.09</c:v>
                </c:pt>
                <c:pt idx="278">
                  <c:v>0.21</c:v>
                </c:pt>
                <c:pt idx="279">
                  <c:v>0.27</c:v>
                </c:pt>
                <c:pt idx="280">
                  <c:v>0.48</c:v>
                </c:pt>
                <c:pt idx="281">
                  <c:v>0.57999999999999996</c:v>
                </c:pt>
                <c:pt idx="282">
                  <c:v>0.63</c:v>
                </c:pt>
                <c:pt idx="283">
                  <c:v>0.46</c:v>
                </c:pt>
                <c:pt idx="284">
                  <c:v>0.55000000000000004</c:v>
                </c:pt>
                <c:pt idx="285">
                  <c:v>0.31</c:v>
                </c:pt>
                <c:pt idx="286">
                  <c:v>0.35</c:v>
                </c:pt>
                <c:pt idx="287">
                  <c:v>0.52</c:v>
                </c:pt>
                <c:pt idx="288">
                  <c:v>0.16</c:v>
                </c:pt>
                <c:pt idx="289">
                  <c:v>0.27</c:v>
                </c:pt>
                <c:pt idx="290">
                  <c:v>0.32</c:v>
                </c:pt>
                <c:pt idx="291">
                  <c:v>0.15</c:v>
                </c:pt>
                <c:pt idx="292">
                  <c:v>0.13</c:v>
                </c:pt>
                <c:pt idx="293">
                  <c:v>0.2</c:v>
                </c:pt>
                <c:pt idx="294">
                  <c:v>0.19</c:v>
                </c:pt>
                <c:pt idx="295">
                  <c:v>0.26</c:v>
                </c:pt>
                <c:pt idx="296">
                  <c:v>0.3</c:v>
                </c:pt>
                <c:pt idx="297">
                  <c:v>0.42</c:v>
                </c:pt>
                <c:pt idx="298">
                  <c:v>0.21</c:v>
                </c:pt>
                <c:pt idx="299">
                  <c:v>0.65</c:v>
                </c:pt>
                <c:pt idx="300">
                  <c:v>0.56999999999999995</c:v>
                </c:pt>
                <c:pt idx="301">
                  <c:v>0.6</c:v>
                </c:pt>
                <c:pt idx="302">
                  <c:v>0.57999999999999996</c:v>
                </c:pt>
                <c:pt idx="303">
                  <c:v>0.32</c:v>
                </c:pt>
                <c:pt idx="304">
                  <c:v>0.55000000000000004</c:v>
                </c:pt>
                <c:pt idx="305">
                  <c:v>0.59</c:v>
                </c:pt>
                <c:pt idx="306">
                  <c:v>0.56000000000000005</c:v>
                </c:pt>
                <c:pt idx="307">
                  <c:v>0.56999999999999995</c:v>
                </c:pt>
                <c:pt idx="308">
                  <c:v>0.42</c:v>
                </c:pt>
                <c:pt idx="309">
                  <c:v>0.5</c:v>
                </c:pt>
                <c:pt idx="310">
                  <c:v>0.44</c:v>
                </c:pt>
                <c:pt idx="311">
                  <c:v>0.44</c:v>
                </c:pt>
                <c:pt idx="312">
                  <c:v>0.43</c:v>
                </c:pt>
                <c:pt idx="313">
                  <c:v>0.52</c:v>
                </c:pt>
                <c:pt idx="314">
                  <c:v>0.5</c:v>
                </c:pt>
                <c:pt idx="315">
                  <c:v>0.51</c:v>
                </c:pt>
                <c:pt idx="316">
                  <c:v>0.36</c:v>
                </c:pt>
                <c:pt idx="317">
                  <c:v>0.53</c:v>
                </c:pt>
                <c:pt idx="318">
                  <c:v>0.72</c:v>
                </c:pt>
                <c:pt idx="319">
                  <c:v>0.53</c:v>
                </c:pt>
                <c:pt idx="320">
                  <c:v>0.33</c:v>
                </c:pt>
                <c:pt idx="321">
                  <c:v>0.36</c:v>
                </c:pt>
                <c:pt idx="322">
                  <c:v>0.26</c:v>
                </c:pt>
                <c:pt idx="323">
                  <c:v>0.45</c:v>
                </c:pt>
                <c:pt idx="324">
                  <c:v>0.81</c:v>
                </c:pt>
                <c:pt idx="325">
                  <c:v>0.48</c:v>
                </c:pt>
                <c:pt idx="326">
                  <c:v>0.75</c:v>
                </c:pt>
                <c:pt idx="327">
                  <c:v>0.47</c:v>
                </c:pt>
                <c:pt idx="328">
                  <c:v>0.74</c:v>
                </c:pt>
                <c:pt idx="329">
                  <c:v>0.61</c:v>
                </c:pt>
                <c:pt idx="330">
                  <c:v>0.52</c:v>
                </c:pt>
                <c:pt idx="331">
                  <c:v>0.38</c:v>
                </c:pt>
                <c:pt idx="332">
                  <c:v>0.42</c:v>
                </c:pt>
                <c:pt idx="333">
                  <c:v>0.55000000000000004</c:v>
                </c:pt>
                <c:pt idx="334">
                  <c:v>0.47</c:v>
                </c:pt>
                <c:pt idx="335">
                  <c:v>0.46</c:v>
                </c:pt>
                <c:pt idx="336">
                  <c:v>0.54</c:v>
                </c:pt>
                <c:pt idx="337">
                  <c:v>0.55000000000000004</c:v>
                </c:pt>
                <c:pt idx="338">
                  <c:v>0.55000000000000004</c:v>
                </c:pt>
                <c:pt idx="339">
                  <c:v>0.61</c:v>
                </c:pt>
                <c:pt idx="340">
                  <c:v>0.59</c:v>
                </c:pt>
                <c:pt idx="341">
                  <c:v>0.62</c:v>
                </c:pt>
                <c:pt idx="342">
                  <c:v>0.68</c:v>
                </c:pt>
                <c:pt idx="343">
                  <c:v>0.59</c:v>
                </c:pt>
                <c:pt idx="344">
                  <c:v>0.86</c:v>
                </c:pt>
                <c:pt idx="345">
                  <c:v>0.54</c:v>
                </c:pt>
                <c:pt idx="346">
                  <c:v>0.43</c:v>
                </c:pt>
                <c:pt idx="347">
                  <c:v>0.35</c:v>
                </c:pt>
                <c:pt idx="348">
                  <c:v>0.54</c:v>
                </c:pt>
                <c:pt idx="349">
                  <c:v>0.52</c:v>
                </c:pt>
                <c:pt idx="350">
                  <c:v>0.56000000000000005</c:v>
                </c:pt>
                <c:pt idx="351">
                  <c:v>0.59</c:v>
                </c:pt>
                <c:pt idx="352">
                  <c:v>0.55000000000000004</c:v>
                </c:pt>
                <c:pt idx="353">
                  <c:v>0.56000000000000005</c:v>
                </c:pt>
                <c:pt idx="354">
                  <c:v>0.52</c:v>
                </c:pt>
                <c:pt idx="355">
                  <c:v>0.56000000000000005</c:v>
                </c:pt>
                <c:pt idx="356">
                  <c:v>0.6</c:v>
                </c:pt>
                <c:pt idx="357">
                  <c:v>0.6</c:v>
                </c:pt>
                <c:pt idx="358">
                  <c:v>0.53</c:v>
                </c:pt>
                <c:pt idx="359">
                  <c:v>0.55000000000000004</c:v>
                </c:pt>
                <c:pt idx="360">
                  <c:v>0.51</c:v>
                </c:pt>
                <c:pt idx="361">
                  <c:v>0.63</c:v>
                </c:pt>
                <c:pt idx="362">
                  <c:v>0.44</c:v>
                </c:pt>
                <c:pt idx="363">
                  <c:v>0.53</c:v>
                </c:pt>
                <c:pt idx="364">
                  <c:v>0.48</c:v>
                </c:pt>
                <c:pt idx="365">
                  <c:v>0.59</c:v>
                </c:pt>
                <c:pt idx="366">
                  <c:v>0.5</c:v>
                </c:pt>
                <c:pt idx="367">
                  <c:v>0.48</c:v>
                </c:pt>
                <c:pt idx="368">
                  <c:v>0.59</c:v>
                </c:pt>
                <c:pt idx="369">
                  <c:v>0.56999999999999995</c:v>
                </c:pt>
                <c:pt idx="370">
                  <c:v>0.44</c:v>
                </c:pt>
                <c:pt idx="371">
                  <c:v>0.49</c:v>
                </c:pt>
                <c:pt idx="372">
                  <c:v>0.53</c:v>
                </c:pt>
                <c:pt idx="373">
                  <c:v>0.56999999999999995</c:v>
                </c:pt>
                <c:pt idx="374">
                  <c:v>0.57999999999999996</c:v>
                </c:pt>
                <c:pt idx="375">
                  <c:v>0.46</c:v>
                </c:pt>
                <c:pt idx="376">
                  <c:v>0.44</c:v>
                </c:pt>
                <c:pt idx="377">
                  <c:v>0.44</c:v>
                </c:pt>
                <c:pt idx="378">
                  <c:v>0.51</c:v>
                </c:pt>
                <c:pt idx="379">
                  <c:v>0.5</c:v>
                </c:pt>
                <c:pt idx="380">
                  <c:v>0.51</c:v>
                </c:pt>
                <c:pt idx="381">
                  <c:v>0.52</c:v>
                </c:pt>
                <c:pt idx="382">
                  <c:v>0.47</c:v>
                </c:pt>
                <c:pt idx="383">
                  <c:v>0.56999999999999995</c:v>
                </c:pt>
                <c:pt idx="384">
                  <c:v>0.45</c:v>
                </c:pt>
                <c:pt idx="385">
                  <c:v>0.25</c:v>
                </c:pt>
                <c:pt idx="386">
                  <c:v>0.22</c:v>
                </c:pt>
                <c:pt idx="387">
                  <c:v>0.35</c:v>
                </c:pt>
                <c:pt idx="388">
                  <c:v>0.47</c:v>
                </c:pt>
                <c:pt idx="389">
                  <c:v>0.52</c:v>
                </c:pt>
                <c:pt idx="390">
                  <c:v>0.44</c:v>
                </c:pt>
                <c:pt idx="391">
                  <c:v>0.47</c:v>
                </c:pt>
                <c:pt idx="392">
                  <c:v>0.43</c:v>
                </c:pt>
                <c:pt idx="393">
                  <c:v>0.41</c:v>
                </c:pt>
                <c:pt idx="394">
                  <c:v>0.44</c:v>
                </c:pt>
                <c:pt idx="395">
                  <c:v>0.5</c:v>
                </c:pt>
                <c:pt idx="396">
                  <c:v>0.33</c:v>
                </c:pt>
                <c:pt idx="397">
                  <c:v>0.5</c:v>
                </c:pt>
                <c:pt idx="398">
                  <c:v>0.45</c:v>
                </c:pt>
                <c:pt idx="399">
                  <c:v>0.42</c:v>
                </c:pt>
                <c:pt idx="400">
                  <c:v>0.54</c:v>
                </c:pt>
                <c:pt idx="401">
                  <c:v>0.41</c:v>
                </c:pt>
                <c:pt idx="402">
                  <c:v>0.37</c:v>
                </c:pt>
                <c:pt idx="403">
                  <c:v>0.47</c:v>
                </c:pt>
                <c:pt idx="404">
                  <c:v>0.54</c:v>
                </c:pt>
                <c:pt idx="405">
                  <c:v>0.55000000000000004</c:v>
                </c:pt>
                <c:pt idx="406">
                  <c:v>0.36</c:v>
                </c:pt>
                <c:pt idx="407">
                  <c:v>0.48</c:v>
                </c:pt>
                <c:pt idx="408">
                  <c:v>0.17</c:v>
                </c:pt>
                <c:pt idx="409">
                  <c:v>0.36</c:v>
                </c:pt>
                <c:pt idx="410">
                  <c:v>0.5</c:v>
                </c:pt>
                <c:pt idx="411">
                  <c:v>0.56000000000000005</c:v>
                </c:pt>
                <c:pt idx="412">
                  <c:v>0.5</c:v>
                </c:pt>
                <c:pt idx="413">
                  <c:v>0.6</c:v>
                </c:pt>
                <c:pt idx="414">
                  <c:v>0.38</c:v>
                </c:pt>
                <c:pt idx="415">
                  <c:v>0.57999999999999996</c:v>
                </c:pt>
                <c:pt idx="416">
                  <c:v>0.54</c:v>
                </c:pt>
                <c:pt idx="417">
                  <c:v>0.45</c:v>
                </c:pt>
                <c:pt idx="418">
                  <c:v>0.55000000000000004</c:v>
                </c:pt>
                <c:pt idx="419">
                  <c:v>0.6</c:v>
                </c:pt>
                <c:pt idx="420">
                  <c:v>0.5</c:v>
                </c:pt>
                <c:pt idx="421">
                  <c:v>0.57999999999999996</c:v>
                </c:pt>
                <c:pt idx="422">
                  <c:v>0.49</c:v>
                </c:pt>
                <c:pt idx="423">
                  <c:v>0.47</c:v>
                </c:pt>
                <c:pt idx="424">
                  <c:v>0.41</c:v>
                </c:pt>
                <c:pt idx="425">
                  <c:v>0.4</c:v>
                </c:pt>
                <c:pt idx="426">
                  <c:v>0.43</c:v>
                </c:pt>
                <c:pt idx="427">
                  <c:v>0.47</c:v>
                </c:pt>
                <c:pt idx="428">
                  <c:v>0.28999999999999998</c:v>
                </c:pt>
                <c:pt idx="429">
                  <c:v>0.28000000000000003</c:v>
                </c:pt>
                <c:pt idx="430">
                  <c:v>0.33</c:v>
                </c:pt>
                <c:pt idx="431">
                  <c:v>0.39</c:v>
                </c:pt>
                <c:pt idx="432">
                  <c:v>0.46</c:v>
                </c:pt>
                <c:pt idx="433">
                  <c:v>0.51</c:v>
                </c:pt>
                <c:pt idx="434">
                  <c:v>0.35</c:v>
                </c:pt>
                <c:pt idx="435">
                  <c:v>0.51</c:v>
                </c:pt>
                <c:pt idx="436">
                  <c:v>0.42</c:v>
                </c:pt>
                <c:pt idx="437">
                  <c:v>0.39</c:v>
                </c:pt>
                <c:pt idx="438">
                  <c:v>0.56000000000000005</c:v>
                </c:pt>
                <c:pt idx="439">
                  <c:v>0.47</c:v>
                </c:pt>
                <c:pt idx="440">
                  <c:v>0.47</c:v>
                </c:pt>
                <c:pt idx="441">
                  <c:v>0.55000000000000004</c:v>
                </c:pt>
                <c:pt idx="442">
                  <c:v>0.48</c:v>
                </c:pt>
                <c:pt idx="443">
                  <c:v>0.61</c:v>
                </c:pt>
                <c:pt idx="444">
                  <c:v>0.44</c:v>
                </c:pt>
                <c:pt idx="445">
                  <c:v>0.48</c:v>
                </c:pt>
                <c:pt idx="446">
                  <c:v>0.2</c:v>
                </c:pt>
                <c:pt idx="447">
                  <c:v>0.18</c:v>
                </c:pt>
                <c:pt idx="448">
                  <c:v>0.28999999999999998</c:v>
                </c:pt>
                <c:pt idx="449">
                  <c:v>0.55000000000000004</c:v>
                </c:pt>
                <c:pt idx="450">
                  <c:v>0.56999999999999995</c:v>
                </c:pt>
                <c:pt idx="451">
                  <c:v>0.56999999999999995</c:v>
                </c:pt>
                <c:pt idx="452">
                  <c:v>0.55000000000000004</c:v>
                </c:pt>
                <c:pt idx="453">
                  <c:v>0.57999999999999996</c:v>
                </c:pt>
                <c:pt idx="454">
                  <c:v>0.57999999999999996</c:v>
                </c:pt>
                <c:pt idx="455">
                  <c:v>0.56999999999999995</c:v>
                </c:pt>
                <c:pt idx="456">
                  <c:v>0.51</c:v>
                </c:pt>
                <c:pt idx="457">
                  <c:v>0.48</c:v>
                </c:pt>
                <c:pt idx="458">
                  <c:v>0.49</c:v>
                </c:pt>
                <c:pt idx="459">
                  <c:v>0.56999999999999995</c:v>
                </c:pt>
                <c:pt idx="460">
                  <c:v>0.45</c:v>
                </c:pt>
                <c:pt idx="461">
                  <c:v>0.56999999999999995</c:v>
                </c:pt>
                <c:pt idx="462">
                  <c:v>0.52</c:v>
                </c:pt>
                <c:pt idx="463">
                  <c:v>0.57999999999999996</c:v>
                </c:pt>
                <c:pt idx="464">
                  <c:v>0.54</c:v>
                </c:pt>
                <c:pt idx="465">
                  <c:v>0.51</c:v>
                </c:pt>
                <c:pt idx="466">
                  <c:v>0.5</c:v>
                </c:pt>
                <c:pt idx="467">
                  <c:v>0.44</c:v>
                </c:pt>
                <c:pt idx="468">
                  <c:v>0.48</c:v>
                </c:pt>
                <c:pt idx="469">
                  <c:v>0.45</c:v>
                </c:pt>
                <c:pt idx="470">
                  <c:v>0.55000000000000004</c:v>
                </c:pt>
                <c:pt idx="471">
                  <c:v>0.45</c:v>
                </c:pt>
                <c:pt idx="472">
                  <c:v>0.48</c:v>
                </c:pt>
                <c:pt idx="473">
                  <c:v>0.37</c:v>
                </c:pt>
                <c:pt idx="474">
                  <c:v>0.54</c:v>
                </c:pt>
                <c:pt idx="475">
                  <c:v>0.44</c:v>
                </c:pt>
                <c:pt idx="476">
                  <c:v>0.49</c:v>
                </c:pt>
                <c:pt idx="477">
                  <c:v>0.53</c:v>
                </c:pt>
                <c:pt idx="478">
                  <c:v>0.6</c:v>
                </c:pt>
                <c:pt idx="479">
                  <c:v>0.48</c:v>
                </c:pt>
                <c:pt idx="480">
                  <c:v>0.48</c:v>
                </c:pt>
                <c:pt idx="481">
                  <c:v>0.52</c:v>
                </c:pt>
                <c:pt idx="482">
                  <c:v>0.52</c:v>
                </c:pt>
                <c:pt idx="483">
                  <c:v>0.49</c:v>
                </c:pt>
                <c:pt idx="484">
                  <c:v>0.57999999999999996</c:v>
                </c:pt>
                <c:pt idx="485">
                  <c:v>0.57999999999999996</c:v>
                </c:pt>
                <c:pt idx="486">
                  <c:v>0.59</c:v>
                </c:pt>
                <c:pt idx="487">
                  <c:v>0.63</c:v>
                </c:pt>
                <c:pt idx="488">
                  <c:v>0.64</c:v>
                </c:pt>
                <c:pt idx="489">
                  <c:v>0.56999999999999995</c:v>
                </c:pt>
                <c:pt idx="490">
                  <c:v>0.6</c:v>
                </c:pt>
                <c:pt idx="491">
                  <c:v>0.48</c:v>
                </c:pt>
                <c:pt idx="492">
                  <c:v>0.55000000000000004</c:v>
                </c:pt>
                <c:pt idx="493">
                  <c:v>0.54</c:v>
                </c:pt>
                <c:pt idx="494">
                  <c:v>0.53</c:v>
                </c:pt>
                <c:pt idx="495">
                  <c:v>0.61</c:v>
                </c:pt>
                <c:pt idx="496">
                  <c:v>0.85</c:v>
                </c:pt>
                <c:pt idx="497">
                  <c:v>0.64</c:v>
                </c:pt>
                <c:pt idx="498">
                  <c:v>0.56999999999999995</c:v>
                </c:pt>
                <c:pt idx="499">
                  <c:v>0.65</c:v>
                </c:pt>
                <c:pt idx="500">
                  <c:v>0.59</c:v>
                </c:pt>
                <c:pt idx="501">
                  <c:v>0.61</c:v>
                </c:pt>
                <c:pt idx="502">
                  <c:v>0.41</c:v>
                </c:pt>
                <c:pt idx="503">
                  <c:v>0.47</c:v>
                </c:pt>
                <c:pt idx="504">
                  <c:v>0.53</c:v>
                </c:pt>
                <c:pt idx="505">
                  <c:v>0.49</c:v>
                </c:pt>
                <c:pt idx="506">
                  <c:v>0.47</c:v>
                </c:pt>
                <c:pt idx="507">
                  <c:v>0.59</c:v>
                </c:pt>
                <c:pt idx="508">
                  <c:v>0.52</c:v>
                </c:pt>
                <c:pt idx="509">
                  <c:v>0.48</c:v>
                </c:pt>
                <c:pt idx="510">
                  <c:v>0.56999999999999995</c:v>
                </c:pt>
                <c:pt idx="511">
                  <c:v>0.55000000000000004</c:v>
                </c:pt>
                <c:pt idx="512">
                  <c:v>0.62</c:v>
                </c:pt>
                <c:pt idx="513">
                  <c:v>0.85</c:v>
                </c:pt>
                <c:pt idx="514">
                  <c:v>0.83</c:v>
                </c:pt>
                <c:pt idx="515">
                  <c:v>0.5</c:v>
                </c:pt>
                <c:pt idx="516">
                  <c:v>0.69</c:v>
                </c:pt>
                <c:pt idx="517">
                  <c:v>0.45</c:v>
                </c:pt>
                <c:pt idx="518">
                  <c:v>0.54</c:v>
                </c:pt>
                <c:pt idx="519">
                  <c:v>0.56999999999999995</c:v>
                </c:pt>
                <c:pt idx="520">
                  <c:v>0.54</c:v>
                </c:pt>
                <c:pt idx="521">
                  <c:v>0.49</c:v>
                </c:pt>
                <c:pt idx="522">
                  <c:v>0.5</c:v>
                </c:pt>
                <c:pt idx="523">
                  <c:v>0.55000000000000004</c:v>
                </c:pt>
                <c:pt idx="524">
                  <c:v>0.48</c:v>
                </c:pt>
                <c:pt idx="525">
                  <c:v>0.65</c:v>
                </c:pt>
                <c:pt idx="526">
                  <c:v>0.56999999999999995</c:v>
                </c:pt>
                <c:pt idx="527">
                  <c:v>0.57999999999999996</c:v>
                </c:pt>
                <c:pt idx="528">
                  <c:v>0.6</c:v>
                </c:pt>
                <c:pt idx="529">
                  <c:v>0.64</c:v>
                </c:pt>
                <c:pt idx="530">
                  <c:v>0.52</c:v>
                </c:pt>
                <c:pt idx="531">
                  <c:v>0.67</c:v>
                </c:pt>
                <c:pt idx="532">
                  <c:v>0.67</c:v>
                </c:pt>
                <c:pt idx="533">
                  <c:v>0.57999999999999996</c:v>
                </c:pt>
                <c:pt idx="534">
                  <c:v>0.45</c:v>
                </c:pt>
                <c:pt idx="535">
                  <c:v>0.53</c:v>
                </c:pt>
                <c:pt idx="536">
                  <c:v>0.64</c:v>
                </c:pt>
                <c:pt idx="537">
                  <c:v>0.56000000000000005</c:v>
                </c:pt>
                <c:pt idx="538">
                  <c:v>0.63</c:v>
                </c:pt>
                <c:pt idx="539">
                  <c:v>0.85</c:v>
                </c:pt>
                <c:pt idx="540">
                  <c:v>0.84</c:v>
                </c:pt>
                <c:pt idx="541">
                  <c:v>0.55000000000000004</c:v>
                </c:pt>
                <c:pt idx="542">
                  <c:v>0.83</c:v>
                </c:pt>
                <c:pt idx="543">
                  <c:v>0.61</c:v>
                </c:pt>
                <c:pt idx="544">
                  <c:v>0.87</c:v>
                </c:pt>
                <c:pt idx="545">
                  <c:v>0.89</c:v>
                </c:pt>
                <c:pt idx="546">
                  <c:v>0.86</c:v>
                </c:pt>
                <c:pt idx="547">
                  <c:v>0.41</c:v>
                </c:pt>
              </c:numCache>
            </c:numRef>
          </c:xVal>
          <c:yVal>
            <c:numRef>
              <c:f>'data asli'!$C$3:$C$550</c:f>
              <c:numCache>
                <c:formatCode>General</c:formatCode>
                <c:ptCount val="548"/>
                <c:pt idx="0">
                  <c:v>0.5</c:v>
                </c:pt>
                <c:pt idx="1">
                  <c:v>0.4</c:v>
                </c:pt>
                <c:pt idx="2">
                  <c:v>0.56000000000000005</c:v>
                </c:pt>
                <c:pt idx="3">
                  <c:v>0.52</c:v>
                </c:pt>
                <c:pt idx="4">
                  <c:v>0.54</c:v>
                </c:pt>
                <c:pt idx="5">
                  <c:v>0.59</c:v>
                </c:pt>
                <c:pt idx="6">
                  <c:v>0.47</c:v>
                </c:pt>
                <c:pt idx="7">
                  <c:v>0.3</c:v>
                </c:pt>
                <c:pt idx="8">
                  <c:v>0.53</c:v>
                </c:pt>
                <c:pt idx="9">
                  <c:v>0.39</c:v>
                </c:pt>
                <c:pt idx="10">
                  <c:v>0.5</c:v>
                </c:pt>
                <c:pt idx="11">
                  <c:v>0.61</c:v>
                </c:pt>
                <c:pt idx="12">
                  <c:v>0.47</c:v>
                </c:pt>
                <c:pt idx="13">
                  <c:v>0.62</c:v>
                </c:pt>
                <c:pt idx="14">
                  <c:v>0.49</c:v>
                </c:pt>
                <c:pt idx="15">
                  <c:v>0.48</c:v>
                </c:pt>
                <c:pt idx="16">
                  <c:v>0.48</c:v>
                </c:pt>
                <c:pt idx="17">
                  <c:v>0.57999999999999996</c:v>
                </c:pt>
                <c:pt idx="18">
                  <c:v>0.5</c:v>
                </c:pt>
                <c:pt idx="19">
                  <c:v>0.24</c:v>
                </c:pt>
                <c:pt idx="20">
                  <c:v>0.27</c:v>
                </c:pt>
                <c:pt idx="21">
                  <c:v>0.47</c:v>
                </c:pt>
                <c:pt idx="22">
                  <c:v>0.35</c:v>
                </c:pt>
                <c:pt idx="23">
                  <c:v>0.59</c:v>
                </c:pt>
                <c:pt idx="24">
                  <c:v>0.44</c:v>
                </c:pt>
                <c:pt idx="25">
                  <c:v>0.56999999999999995</c:v>
                </c:pt>
                <c:pt idx="26">
                  <c:v>0.52</c:v>
                </c:pt>
                <c:pt idx="27">
                  <c:v>0.51</c:v>
                </c:pt>
                <c:pt idx="28">
                  <c:v>0.44</c:v>
                </c:pt>
                <c:pt idx="29">
                  <c:v>0.43</c:v>
                </c:pt>
                <c:pt idx="30">
                  <c:v>0.54</c:v>
                </c:pt>
                <c:pt idx="31">
                  <c:v>0.48</c:v>
                </c:pt>
                <c:pt idx="32">
                  <c:v>0.41</c:v>
                </c:pt>
                <c:pt idx="33">
                  <c:v>0.48</c:v>
                </c:pt>
                <c:pt idx="34">
                  <c:v>0.42</c:v>
                </c:pt>
                <c:pt idx="35">
                  <c:v>0.36</c:v>
                </c:pt>
                <c:pt idx="36">
                  <c:v>0.41</c:v>
                </c:pt>
                <c:pt idx="37">
                  <c:v>0.42</c:v>
                </c:pt>
                <c:pt idx="38">
                  <c:v>0.57999999999999996</c:v>
                </c:pt>
                <c:pt idx="39">
                  <c:v>0.35</c:v>
                </c:pt>
                <c:pt idx="40">
                  <c:v>0.34</c:v>
                </c:pt>
                <c:pt idx="41">
                  <c:v>0.27</c:v>
                </c:pt>
                <c:pt idx="42">
                  <c:v>0.41</c:v>
                </c:pt>
                <c:pt idx="43">
                  <c:v>0.44</c:v>
                </c:pt>
                <c:pt idx="44">
                  <c:v>0.56999999999999995</c:v>
                </c:pt>
                <c:pt idx="45">
                  <c:v>0.59</c:v>
                </c:pt>
                <c:pt idx="46">
                  <c:v>0.51</c:v>
                </c:pt>
                <c:pt idx="47">
                  <c:v>0.59</c:v>
                </c:pt>
                <c:pt idx="48">
                  <c:v>0.57999999999999996</c:v>
                </c:pt>
                <c:pt idx="49">
                  <c:v>0.56000000000000005</c:v>
                </c:pt>
                <c:pt idx="50">
                  <c:v>0.3</c:v>
                </c:pt>
                <c:pt idx="51">
                  <c:v>0.37</c:v>
                </c:pt>
                <c:pt idx="52">
                  <c:v>0.45</c:v>
                </c:pt>
                <c:pt idx="53">
                  <c:v>0.27</c:v>
                </c:pt>
                <c:pt idx="54">
                  <c:v>0.28000000000000003</c:v>
                </c:pt>
                <c:pt idx="55">
                  <c:v>0.28000000000000003</c:v>
                </c:pt>
                <c:pt idx="56">
                  <c:v>0.28999999999999998</c:v>
                </c:pt>
                <c:pt idx="57">
                  <c:v>0.37</c:v>
                </c:pt>
                <c:pt idx="58">
                  <c:v>0.43</c:v>
                </c:pt>
                <c:pt idx="59">
                  <c:v>0.85</c:v>
                </c:pt>
                <c:pt idx="60">
                  <c:v>0.52</c:v>
                </c:pt>
                <c:pt idx="61">
                  <c:v>0.4</c:v>
                </c:pt>
                <c:pt idx="62">
                  <c:v>0.5</c:v>
                </c:pt>
                <c:pt idx="63">
                  <c:v>0.31</c:v>
                </c:pt>
                <c:pt idx="64">
                  <c:v>0.76</c:v>
                </c:pt>
                <c:pt idx="65">
                  <c:v>0.24</c:v>
                </c:pt>
                <c:pt idx="66">
                  <c:v>0.5</c:v>
                </c:pt>
                <c:pt idx="67">
                  <c:v>0.52</c:v>
                </c:pt>
                <c:pt idx="68">
                  <c:v>0.79</c:v>
                </c:pt>
                <c:pt idx="69">
                  <c:v>0.53</c:v>
                </c:pt>
                <c:pt idx="70">
                  <c:v>0.52</c:v>
                </c:pt>
                <c:pt idx="71">
                  <c:v>0.17</c:v>
                </c:pt>
                <c:pt idx="72">
                  <c:v>0.18</c:v>
                </c:pt>
                <c:pt idx="73">
                  <c:v>0.22</c:v>
                </c:pt>
                <c:pt idx="74">
                  <c:v>0.15</c:v>
                </c:pt>
                <c:pt idx="75">
                  <c:v>0.16</c:v>
                </c:pt>
                <c:pt idx="76">
                  <c:v>0.3</c:v>
                </c:pt>
                <c:pt idx="77">
                  <c:v>0.28999999999999998</c:v>
                </c:pt>
                <c:pt idx="78">
                  <c:v>0.47</c:v>
                </c:pt>
                <c:pt idx="79">
                  <c:v>0.57999999999999996</c:v>
                </c:pt>
                <c:pt idx="80">
                  <c:v>0.62</c:v>
                </c:pt>
                <c:pt idx="81">
                  <c:v>0.57999999999999996</c:v>
                </c:pt>
                <c:pt idx="82">
                  <c:v>0.64</c:v>
                </c:pt>
                <c:pt idx="83">
                  <c:v>0.54</c:v>
                </c:pt>
                <c:pt idx="84">
                  <c:v>0.53</c:v>
                </c:pt>
                <c:pt idx="85">
                  <c:v>0.59</c:v>
                </c:pt>
                <c:pt idx="86">
                  <c:v>0.45</c:v>
                </c:pt>
                <c:pt idx="87">
                  <c:v>0.52</c:v>
                </c:pt>
                <c:pt idx="88">
                  <c:v>0.5</c:v>
                </c:pt>
                <c:pt idx="89">
                  <c:v>0.15</c:v>
                </c:pt>
                <c:pt idx="90">
                  <c:v>0.46</c:v>
                </c:pt>
                <c:pt idx="91">
                  <c:v>0.54</c:v>
                </c:pt>
                <c:pt idx="92">
                  <c:v>0.56999999999999995</c:v>
                </c:pt>
                <c:pt idx="93">
                  <c:v>0.67</c:v>
                </c:pt>
                <c:pt idx="94">
                  <c:v>0.56999999999999995</c:v>
                </c:pt>
                <c:pt idx="95">
                  <c:v>0.52</c:v>
                </c:pt>
                <c:pt idx="96">
                  <c:v>0.57999999999999996</c:v>
                </c:pt>
                <c:pt idx="97">
                  <c:v>0.55000000000000004</c:v>
                </c:pt>
                <c:pt idx="98">
                  <c:v>0.54</c:v>
                </c:pt>
                <c:pt idx="99">
                  <c:v>0.63</c:v>
                </c:pt>
                <c:pt idx="100">
                  <c:v>0.56999999999999995</c:v>
                </c:pt>
                <c:pt idx="101">
                  <c:v>0.25</c:v>
                </c:pt>
                <c:pt idx="102">
                  <c:v>0.79</c:v>
                </c:pt>
                <c:pt idx="103">
                  <c:v>0.52</c:v>
                </c:pt>
                <c:pt idx="104">
                  <c:v>0.59</c:v>
                </c:pt>
                <c:pt idx="105">
                  <c:v>0.56999999999999995</c:v>
                </c:pt>
                <c:pt idx="106">
                  <c:v>0.56999999999999995</c:v>
                </c:pt>
                <c:pt idx="107">
                  <c:v>0.51</c:v>
                </c:pt>
                <c:pt idx="108">
                  <c:v>0.52</c:v>
                </c:pt>
                <c:pt idx="109">
                  <c:v>0.6</c:v>
                </c:pt>
                <c:pt idx="110">
                  <c:v>0.57999999999999996</c:v>
                </c:pt>
                <c:pt idx="111">
                  <c:v>0.59</c:v>
                </c:pt>
                <c:pt idx="112">
                  <c:v>0.55000000000000004</c:v>
                </c:pt>
                <c:pt idx="113">
                  <c:v>0.56999999999999995</c:v>
                </c:pt>
                <c:pt idx="114">
                  <c:v>0.57999999999999996</c:v>
                </c:pt>
                <c:pt idx="115">
                  <c:v>0.85</c:v>
                </c:pt>
                <c:pt idx="116">
                  <c:v>0.66</c:v>
                </c:pt>
                <c:pt idx="117">
                  <c:v>0.4</c:v>
                </c:pt>
                <c:pt idx="118">
                  <c:v>0.41</c:v>
                </c:pt>
                <c:pt idx="119">
                  <c:v>0.46</c:v>
                </c:pt>
                <c:pt idx="120">
                  <c:v>0.28999999999999998</c:v>
                </c:pt>
                <c:pt idx="121">
                  <c:v>0.48</c:v>
                </c:pt>
                <c:pt idx="122">
                  <c:v>0.74</c:v>
                </c:pt>
                <c:pt idx="123">
                  <c:v>0.46</c:v>
                </c:pt>
                <c:pt idx="124">
                  <c:v>0.54</c:v>
                </c:pt>
                <c:pt idx="125">
                  <c:v>0.54</c:v>
                </c:pt>
                <c:pt idx="126">
                  <c:v>0.55000000000000004</c:v>
                </c:pt>
                <c:pt idx="127">
                  <c:v>0.61</c:v>
                </c:pt>
                <c:pt idx="128">
                  <c:v>0.5</c:v>
                </c:pt>
                <c:pt idx="129">
                  <c:v>0.51</c:v>
                </c:pt>
                <c:pt idx="130">
                  <c:v>0.54</c:v>
                </c:pt>
                <c:pt idx="131">
                  <c:v>0.33</c:v>
                </c:pt>
                <c:pt idx="132">
                  <c:v>0.46</c:v>
                </c:pt>
                <c:pt idx="133">
                  <c:v>0.51</c:v>
                </c:pt>
                <c:pt idx="134">
                  <c:v>0.56000000000000005</c:v>
                </c:pt>
                <c:pt idx="135">
                  <c:v>0.5</c:v>
                </c:pt>
                <c:pt idx="136">
                  <c:v>0.48</c:v>
                </c:pt>
                <c:pt idx="137">
                  <c:v>0.39</c:v>
                </c:pt>
                <c:pt idx="138">
                  <c:v>0.45</c:v>
                </c:pt>
                <c:pt idx="139">
                  <c:v>0.56999999999999995</c:v>
                </c:pt>
                <c:pt idx="140">
                  <c:v>0.49</c:v>
                </c:pt>
                <c:pt idx="141">
                  <c:v>0.5</c:v>
                </c:pt>
                <c:pt idx="142">
                  <c:v>0.28000000000000003</c:v>
                </c:pt>
                <c:pt idx="143">
                  <c:v>0.45</c:v>
                </c:pt>
                <c:pt idx="144">
                  <c:v>0.5</c:v>
                </c:pt>
                <c:pt idx="145">
                  <c:v>0.6</c:v>
                </c:pt>
                <c:pt idx="146">
                  <c:v>0.3</c:v>
                </c:pt>
                <c:pt idx="147">
                  <c:v>0.32</c:v>
                </c:pt>
                <c:pt idx="148">
                  <c:v>0.5</c:v>
                </c:pt>
                <c:pt idx="149">
                  <c:v>0.41</c:v>
                </c:pt>
                <c:pt idx="150">
                  <c:v>0.52</c:v>
                </c:pt>
                <c:pt idx="151">
                  <c:v>0.42</c:v>
                </c:pt>
                <c:pt idx="152">
                  <c:v>0.55000000000000004</c:v>
                </c:pt>
                <c:pt idx="153">
                  <c:v>0.6</c:v>
                </c:pt>
                <c:pt idx="154">
                  <c:v>0.41</c:v>
                </c:pt>
                <c:pt idx="155">
                  <c:v>0.24</c:v>
                </c:pt>
                <c:pt idx="156">
                  <c:v>0.4</c:v>
                </c:pt>
                <c:pt idx="157">
                  <c:v>0.23</c:v>
                </c:pt>
                <c:pt idx="158">
                  <c:v>0.45</c:v>
                </c:pt>
                <c:pt idx="159">
                  <c:v>0.84</c:v>
                </c:pt>
                <c:pt idx="160">
                  <c:v>0.56999999999999995</c:v>
                </c:pt>
                <c:pt idx="161">
                  <c:v>0.49</c:v>
                </c:pt>
                <c:pt idx="162">
                  <c:v>0.34</c:v>
                </c:pt>
                <c:pt idx="163">
                  <c:v>0.12</c:v>
                </c:pt>
                <c:pt idx="164">
                  <c:v>0.32</c:v>
                </c:pt>
                <c:pt idx="165">
                  <c:v>0.23</c:v>
                </c:pt>
                <c:pt idx="166">
                  <c:v>0.25</c:v>
                </c:pt>
                <c:pt idx="167">
                  <c:v>0.33</c:v>
                </c:pt>
                <c:pt idx="168">
                  <c:v>0.23</c:v>
                </c:pt>
                <c:pt idx="169">
                  <c:v>0.39</c:v>
                </c:pt>
                <c:pt idx="170">
                  <c:v>0.2</c:v>
                </c:pt>
                <c:pt idx="171">
                  <c:v>0.49</c:v>
                </c:pt>
                <c:pt idx="172">
                  <c:v>0.59</c:v>
                </c:pt>
                <c:pt idx="173">
                  <c:v>0.54</c:v>
                </c:pt>
                <c:pt idx="174">
                  <c:v>0.56999999999999995</c:v>
                </c:pt>
                <c:pt idx="175">
                  <c:v>0.52</c:v>
                </c:pt>
                <c:pt idx="176">
                  <c:v>0.55000000000000004</c:v>
                </c:pt>
                <c:pt idx="177">
                  <c:v>0.55000000000000004</c:v>
                </c:pt>
                <c:pt idx="178">
                  <c:v>0.51</c:v>
                </c:pt>
                <c:pt idx="179">
                  <c:v>0.37</c:v>
                </c:pt>
                <c:pt idx="180">
                  <c:v>0.48</c:v>
                </c:pt>
                <c:pt idx="181">
                  <c:v>0.49</c:v>
                </c:pt>
                <c:pt idx="182">
                  <c:v>0.48</c:v>
                </c:pt>
                <c:pt idx="183">
                  <c:v>0.41</c:v>
                </c:pt>
                <c:pt idx="184">
                  <c:v>0.52</c:v>
                </c:pt>
                <c:pt idx="185">
                  <c:v>0.53</c:v>
                </c:pt>
                <c:pt idx="186">
                  <c:v>0.49</c:v>
                </c:pt>
                <c:pt idx="187">
                  <c:v>0.39</c:v>
                </c:pt>
                <c:pt idx="188">
                  <c:v>0.56000000000000005</c:v>
                </c:pt>
                <c:pt idx="189">
                  <c:v>0.46</c:v>
                </c:pt>
                <c:pt idx="190">
                  <c:v>0.43</c:v>
                </c:pt>
                <c:pt idx="191">
                  <c:v>0.34</c:v>
                </c:pt>
                <c:pt idx="192">
                  <c:v>0.36</c:v>
                </c:pt>
                <c:pt idx="193">
                  <c:v>0.28000000000000003</c:v>
                </c:pt>
                <c:pt idx="194">
                  <c:v>0.33</c:v>
                </c:pt>
                <c:pt idx="195">
                  <c:v>0.16</c:v>
                </c:pt>
                <c:pt idx="196">
                  <c:v>0.38</c:v>
                </c:pt>
                <c:pt idx="197">
                  <c:v>0.48</c:v>
                </c:pt>
                <c:pt idx="198">
                  <c:v>0.3</c:v>
                </c:pt>
                <c:pt idx="199">
                  <c:v>0.37</c:v>
                </c:pt>
                <c:pt idx="200">
                  <c:v>0.4</c:v>
                </c:pt>
                <c:pt idx="201">
                  <c:v>0.2</c:v>
                </c:pt>
                <c:pt idx="202">
                  <c:v>0.38</c:v>
                </c:pt>
                <c:pt idx="203">
                  <c:v>0.3</c:v>
                </c:pt>
                <c:pt idx="204">
                  <c:v>0.35</c:v>
                </c:pt>
                <c:pt idx="205">
                  <c:v>0.36</c:v>
                </c:pt>
                <c:pt idx="206">
                  <c:v>0.5</c:v>
                </c:pt>
                <c:pt idx="207">
                  <c:v>0.45</c:v>
                </c:pt>
                <c:pt idx="208">
                  <c:v>0.36</c:v>
                </c:pt>
                <c:pt idx="209">
                  <c:v>0.23</c:v>
                </c:pt>
                <c:pt idx="210">
                  <c:v>0.26</c:v>
                </c:pt>
                <c:pt idx="211">
                  <c:v>0.38</c:v>
                </c:pt>
                <c:pt idx="212">
                  <c:v>0.37</c:v>
                </c:pt>
                <c:pt idx="213">
                  <c:v>0.48</c:v>
                </c:pt>
                <c:pt idx="214">
                  <c:v>0.48</c:v>
                </c:pt>
                <c:pt idx="215">
                  <c:v>0.28000000000000003</c:v>
                </c:pt>
                <c:pt idx="216">
                  <c:v>0.26</c:v>
                </c:pt>
                <c:pt idx="217">
                  <c:v>0.3</c:v>
                </c:pt>
                <c:pt idx="218">
                  <c:v>0.37</c:v>
                </c:pt>
                <c:pt idx="219">
                  <c:v>0.4</c:v>
                </c:pt>
                <c:pt idx="220">
                  <c:v>0.39</c:v>
                </c:pt>
                <c:pt idx="221">
                  <c:v>0.36</c:v>
                </c:pt>
                <c:pt idx="222">
                  <c:v>0.39</c:v>
                </c:pt>
                <c:pt idx="223">
                  <c:v>0.21</c:v>
                </c:pt>
                <c:pt idx="224">
                  <c:v>0.41</c:v>
                </c:pt>
                <c:pt idx="225">
                  <c:v>0.2</c:v>
                </c:pt>
                <c:pt idx="226">
                  <c:v>0.43</c:v>
                </c:pt>
                <c:pt idx="227">
                  <c:v>0.31</c:v>
                </c:pt>
                <c:pt idx="228">
                  <c:v>0.45</c:v>
                </c:pt>
                <c:pt idx="229">
                  <c:v>0.26</c:v>
                </c:pt>
                <c:pt idx="230">
                  <c:v>0.15</c:v>
                </c:pt>
                <c:pt idx="231">
                  <c:v>0.13</c:v>
                </c:pt>
                <c:pt idx="232">
                  <c:v>0.27</c:v>
                </c:pt>
                <c:pt idx="233">
                  <c:v>0.21</c:v>
                </c:pt>
                <c:pt idx="234">
                  <c:v>0.19</c:v>
                </c:pt>
                <c:pt idx="235">
                  <c:v>0.24</c:v>
                </c:pt>
                <c:pt idx="236">
                  <c:v>0.18</c:v>
                </c:pt>
                <c:pt idx="237">
                  <c:v>0.32</c:v>
                </c:pt>
                <c:pt idx="238">
                  <c:v>0.32</c:v>
                </c:pt>
                <c:pt idx="239">
                  <c:v>0.12</c:v>
                </c:pt>
                <c:pt idx="240">
                  <c:v>0.24</c:v>
                </c:pt>
                <c:pt idx="241">
                  <c:v>0.44</c:v>
                </c:pt>
                <c:pt idx="242">
                  <c:v>0.45</c:v>
                </c:pt>
                <c:pt idx="243">
                  <c:v>0.39</c:v>
                </c:pt>
                <c:pt idx="244">
                  <c:v>0.5</c:v>
                </c:pt>
                <c:pt idx="245">
                  <c:v>0.38</c:v>
                </c:pt>
                <c:pt idx="246">
                  <c:v>0.36</c:v>
                </c:pt>
                <c:pt idx="247">
                  <c:v>0.38</c:v>
                </c:pt>
                <c:pt idx="248">
                  <c:v>0.4</c:v>
                </c:pt>
                <c:pt idx="249">
                  <c:v>0.47</c:v>
                </c:pt>
                <c:pt idx="250">
                  <c:v>0.49</c:v>
                </c:pt>
                <c:pt idx="251">
                  <c:v>0.24</c:v>
                </c:pt>
                <c:pt idx="252">
                  <c:v>0.53</c:v>
                </c:pt>
                <c:pt idx="253">
                  <c:v>0.47</c:v>
                </c:pt>
                <c:pt idx="254">
                  <c:v>0.49</c:v>
                </c:pt>
                <c:pt idx="255">
                  <c:v>0.53</c:v>
                </c:pt>
                <c:pt idx="256">
                  <c:v>0.3</c:v>
                </c:pt>
                <c:pt idx="257">
                  <c:v>0.35</c:v>
                </c:pt>
                <c:pt idx="258">
                  <c:v>0.4</c:v>
                </c:pt>
                <c:pt idx="259">
                  <c:v>0.38</c:v>
                </c:pt>
                <c:pt idx="260">
                  <c:v>0.4</c:v>
                </c:pt>
                <c:pt idx="261">
                  <c:v>0.19</c:v>
                </c:pt>
                <c:pt idx="262">
                  <c:v>0.15</c:v>
                </c:pt>
                <c:pt idx="263">
                  <c:v>0.44</c:v>
                </c:pt>
                <c:pt idx="264">
                  <c:v>0.42</c:v>
                </c:pt>
                <c:pt idx="265">
                  <c:v>0.27</c:v>
                </c:pt>
                <c:pt idx="266">
                  <c:v>0.41</c:v>
                </c:pt>
                <c:pt idx="267">
                  <c:v>0.59</c:v>
                </c:pt>
                <c:pt idx="268">
                  <c:v>0.6</c:v>
                </c:pt>
                <c:pt idx="269">
                  <c:v>0.64</c:v>
                </c:pt>
                <c:pt idx="270">
                  <c:v>0.56999999999999995</c:v>
                </c:pt>
                <c:pt idx="271">
                  <c:v>0.11</c:v>
                </c:pt>
                <c:pt idx="272">
                  <c:v>0.19</c:v>
                </c:pt>
                <c:pt idx="273">
                  <c:v>0.35</c:v>
                </c:pt>
                <c:pt idx="274">
                  <c:v>0.24</c:v>
                </c:pt>
                <c:pt idx="275">
                  <c:v>0.42</c:v>
                </c:pt>
                <c:pt idx="276">
                  <c:v>0.16</c:v>
                </c:pt>
                <c:pt idx="277">
                  <c:v>0.09</c:v>
                </c:pt>
                <c:pt idx="278">
                  <c:v>0.23</c:v>
                </c:pt>
                <c:pt idx="279">
                  <c:v>0.31</c:v>
                </c:pt>
                <c:pt idx="280">
                  <c:v>0.48</c:v>
                </c:pt>
                <c:pt idx="281">
                  <c:v>0.56999999999999995</c:v>
                </c:pt>
                <c:pt idx="282">
                  <c:v>0.62</c:v>
                </c:pt>
                <c:pt idx="283">
                  <c:v>0.43</c:v>
                </c:pt>
                <c:pt idx="284">
                  <c:v>0.56000000000000005</c:v>
                </c:pt>
                <c:pt idx="285">
                  <c:v>0.32</c:v>
                </c:pt>
                <c:pt idx="286">
                  <c:v>0.44</c:v>
                </c:pt>
                <c:pt idx="287">
                  <c:v>0.54</c:v>
                </c:pt>
                <c:pt idx="288">
                  <c:v>0.17</c:v>
                </c:pt>
                <c:pt idx="289">
                  <c:v>0.32</c:v>
                </c:pt>
                <c:pt idx="290">
                  <c:v>0.21</c:v>
                </c:pt>
                <c:pt idx="291">
                  <c:v>0.18</c:v>
                </c:pt>
                <c:pt idx="292">
                  <c:v>0.12</c:v>
                </c:pt>
                <c:pt idx="293">
                  <c:v>0.19</c:v>
                </c:pt>
                <c:pt idx="294">
                  <c:v>0.2</c:v>
                </c:pt>
                <c:pt idx="295">
                  <c:v>0.26</c:v>
                </c:pt>
                <c:pt idx="296">
                  <c:v>0.36</c:v>
                </c:pt>
                <c:pt idx="297">
                  <c:v>0.46</c:v>
                </c:pt>
                <c:pt idx="298">
                  <c:v>0.3</c:v>
                </c:pt>
                <c:pt idx="299">
                  <c:v>0.65</c:v>
                </c:pt>
                <c:pt idx="300">
                  <c:v>0.55000000000000004</c:v>
                </c:pt>
                <c:pt idx="301">
                  <c:v>0.6</c:v>
                </c:pt>
                <c:pt idx="302">
                  <c:v>0.56999999999999995</c:v>
                </c:pt>
                <c:pt idx="303">
                  <c:v>0.43</c:v>
                </c:pt>
                <c:pt idx="304">
                  <c:v>0.54</c:v>
                </c:pt>
                <c:pt idx="305">
                  <c:v>0.59</c:v>
                </c:pt>
                <c:pt idx="306">
                  <c:v>0.55000000000000004</c:v>
                </c:pt>
                <c:pt idx="307">
                  <c:v>0.56000000000000005</c:v>
                </c:pt>
                <c:pt idx="308">
                  <c:v>0.48</c:v>
                </c:pt>
                <c:pt idx="309">
                  <c:v>0.48</c:v>
                </c:pt>
                <c:pt idx="310">
                  <c:v>0.44</c:v>
                </c:pt>
                <c:pt idx="311">
                  <c:v>0.42</c:v>
                </c:pt>
                <c:pt idx="312">
                  <c:v>0.46</c:v>
                </c:pt>
                <c:pt idx="313">
                  <c:v>0.48</c:v>
                </c:pt>
                <c:pt idx="314">
                  <c:v>0.48</c:v>
                </c:pt>
                <c:pt idx="315">
                  <c:v>0.54</c:v>
                </c:pt>
                <c:pt idx="316">
                  <c:v>0.4</c:v>
                </c:pt>
                <c:pt idx="317">
                  <c:v>0.55000000000000004</c:v>
                </c:pt>
                <c:pt idx="318">
                  <c:v>0.74</c:v>
                </c:pt>
                <c:pt idx="319">
                  <c:v>0.4</c:v>
                </c:pt>
                <c:pt idx="320">
                  <c:v>0.36</c:v>
                </c:pt>
                <c:pt idx="321">
                  <c:v>0.37</c:v>
                </c:pt>
                <c:pt idx="322">
                  <c:v>0.3</c:v>
                </c:pt>
                <c:pt idx="323">
                  <c:v>0.45</c:v>
                </c:pt>
                <c:pt idx="324">
                  <c:v>0.82</c:v>
                </c:pt>
                <c:pt idx="325">
                  <c:v>0.5</c:v>
                </c:pt>
                <c:pt idx="326">
                  <c:v>0.76</c:v>
                </c:pt>
                <c:pt idx="327">
                  <c:v>0.49</c:v>
                </c:pt>
                <c:pt idx="328">
                  <c:v>0.7</c:v>
                </c:pt>
                <c:pt idx="329">
                  <c:v>0.61</c:v>
                </c:pt>
                <c:pt idx="330">
                  <c:v>0.53</c:v>
                </c:pt>
                <c:pt idx="331">
                  <c:v>0.51</c:v>
                </c:pt>
                <c:pt idx="332">
                  <c:v>0.34</c:v>
                </c:pt>
                <c:pt idx="333">
                  <c:v>0.52</c:v>
                </c:pt>
                <c:pt idx="334">
                  <c:v>0.41</c:v>
                </c:pt>
                <c:pt idx="335">
                  <c:v>0.45</c:v>
                </c:pt>
                <c:pt idx="336">
                  <c:v>0.52</c:v>
                </c:pt>
                <c:pt idx="337">
                  <c:v>0.56999999999999995</c:v>
                </c:pt>
                <c:pt idx="338">
                  <c:v>0.56000000000000005</c:v>
                </c:pt>
                <c:pt idx="339">
                  <c:v>0.64</c:v>
                </c:pt>
                <c:pt idx="340">
                  <c:v>0.59</c:v>
                </c:pt>
                <c:pt idx="341">
                  <c:v>0.56999999999999995</c:v>
                </c:pt>
                <c:pt idx="342">
                  <c:v>0.66</c:v>
                </c:pt>
                <c:pt idx="343">
                  <c:v>0.56000000000000005</c:v>
                </c:pt>
                <c:pt idx="344">
                  <c:v>0.86</c:v>
                </c:pt>
                <c:pt idx="345">
                  <c:v>0.52</c:v>
                </c:pt>
                <c:pt idx="346">
                  <c:v>0.34</c:v>
                </c:pt>
                <c:pt idx="347">
                  <c:v>0.32</c:v>
                </c:pt>
                <c:pt idx="348">
                  <c:v>0.53</c:v>
                </c:pt>
                <c:pt idx="349">
                  <c:v>0.53</c:v>
                </c:pt>
                <c:pt idx="350">
                  <c:v>0.51</c:v>
                </c:pt>
                <c:pt idx="351">
                  <c:v>0.57999999999999996</c:v>
                </c:pt>
                <c:pt idx="352">
                  <c:v>0.56000000000000005</c:v>
                </c:pt>
                <c:pt idx="353">
                  <c:v>0.52</c:v>
                </c:pt>
                <c:pt idx="354">
                  <c:v>0.54</c:v>
                </c:pt>
                <c:pt idx="355">
                  <c:v>0.53</c:v>
                </c:pt>
                <c:pt idx="356">
                  <c:v>0.57999999999999996</c:v>
                </c:pt>
                <c:pt idx="357">
                  <c:v>0.56999999999999995</c:v>
                </c:pt>
                <c:pt idx="358">
                  <c:v>0.54</c:v>
                </c:pt>
                <c:pt idx="359">
                  <c:v>0.55000000000000004</c:v>
                </c:pt>
                <c:pt idx="360">
                  <c:v>0.49</c:v>
                </c:pt>
                <c:pt idx="361">
                  <c:v>0.62</c:v>
                </c:pt>
                <c:pt idx="362">
                  <c:v>0.43</c:v>
                </c:pt>
                <c:pt idx="363">
                  <c:v>0.51</c:v>
                </c:pt>
                <c:pt idx="364">
                  <c:v>0.48</c:v>
                </c:pt>
                <c:pt idx="365">
                  <c:v>0.6</c:v>
                </c:pt>
                <c:pt idx="366">
                  <c:v>0.5</c:v>
                </c:pt>
                <c:pt idx="367">
                  <c:v>0.51</c:v>
                </c:pt>
                <c:pt idx="368">
                  <c:v>0.57999999999999996</c:v>
                </c:pt>
                <c:pt idx="369">
                  <c:v>0.5</c:v>
                </c:pt>
                <c:pt idx="370">
                  <c:v>0.48</c:v>
                </c:pt>
                <c:pt idx="371">
                  <c:v>0.45</c:v>
                </c:pt>
                <c:pt idx="372">
                  <c:v>0.5</c:v>
                </c:pt>
                <c:pt idx="373">
                  <c:v>0.56999999999999995</c:v>
                </c:pt>
                <c:pt idx="374">
                  <c:v>0.56000000000000005</c:v>
                </c:pt>
                <c:pt idx="375">
                  <c:v>0.42</c:v>
                </c:pt>
                <c:pt idx="376">
                  <c:v>0.41</c:v>
                </c:pt>
                <c:pt idx="377">
                  <c:v>0.44</c:v>
                </c:pt>
                <c:pt idx="378">
                  <c:v>0.53</c:v>
                </c:pt>
                <c:pt idx="379">
                  <c:v>0.49</c:v>
                </c:pt>
                <c:pt idx="380">
                  <c:v>0.54</c:v>
                </c:pt>
                <c:pt idx="381">
                  <c:v>0.55000000000000004</c:v>
                </c:pt>
                <c:pt idx="382">
                  <c:v>0.38</c:v>
                </c:pt>
                <c:pt idx="383">
                  <c:v>0.53</c:v>
                </c:pt>
                <c:pt idx="384">
                  <c:v>0.42</c:v>
                </c:pt>
                <c:pt idx="385">
                  <c:v>0.34</c:v>
                </c:pt>
                <c:pt idx="386">
                  <c:v>0.2</c:v>
                </c:pt>
                <c:pt idx="387">
                  <c:v>0.25</c:v>
                </c:pt>
                <c:pt idx="388">
                  <c:v>0.44</c:v>
                </c:pt>
                <c:pt idx="389">
                  <c:v>0.51</c:v>
                </c:pt>
                <c:pt idx="390">
                  <c:v>0.45</c:v>
                </c:pt>
                <c:pt idx="391">
                  <c:v>0.5</c:v>
                </c:pt>
                <c:pt idx="392">
                  <c:v>0.37</c:v>
                </c:pt>
                <c:pt idx="393">
                  <c:v>0.24</c:v>
                </c:pt>
                <c:pt idx="394">
                  <c:v>0.44</c:v>
                </c:pt>
                <c:pt idx="395">
                  <c:v>0.54</c:v>
                </c:pt>
                <c:pt idx="396">
                  <c:v>0.37</c:v>
                </c:pt>
                <c:pt idx="397">
                  <c:v>0.51</c:v>
                </c:pt>
                <c:pt idx="398">
                  <c:v>0.5</c:v>
                </c:pt>
                <c:pt idx="399">
                  <c:v>0.45</c:v>
                </c:pt>
                <c:pt idx="400">
                  <c:v>0.5</c:v>
                </c:pt>
                <c:pt idx="401">
                  <c:v>0.51</c:v>
                </c:pt>
                <c:pt idx="402">
                  <c:v>0.45</c:v>
                </c:pt>
                <c:pt idx="403">
                  <c:v>0.5</c:v>
                </c:pt>
                <c:pt idx="404">
                  <c:v>0.52</c:v>
                </c:pt>
                <c:pt idx="405">
                  <c:v>0.5</c:v>
                </c:pt>
                <c:pt idx="406">
                  <c:v>0.21</c:v>
                </c:pt>
                <c:pt idx="407">
                  <c:v>0.37</c:v>
                </c:pt>
                <c:pt idx="408">
                  <c:v>0.22</c:v>
                </c:pt>
                <c:pt idx="409">
                  <c:v>0.24</c:v>
                </c:pt>
                <c:pt idx="410">
                  <c:v>0.48</c:v>
                </c:pt>
                <c:pt idx="411">
                  <c:v>0.56000000000000005</c:v>
                </c:pt>
                <c:pt idx="412">
                  <c:v>0.46</c:v>
                </c:pt>
                <c:pt idx="413">
                  <c:v>0.57999999999999996</c:v>
                </c:pt>
                <c:pt idx="414">
                  <c:v>0.45</c:v>
                </c:pt>
                <c:pt idx="415">
                  <c:v>0.56000000000000005</c:v>
                </c:pt>
                <c:pt idx="416">
                  <c:v>0.46</c:v>
                </c:pt>
                <c:pt idx="417">
                  <c:v>0.45</c:v>
                </c:pt>
                <c:pt idx="418">
                  <c:v>0.54</c:v>
                </c:pt>
                <c:pt idx="419">
                  <c:v>0.6</c:v>
                </c:pt>
                <c:pt idx="420">
                  <c:v>0.47</c:v>
                </c:pt>
                <c:pt idx="421">
                  <c:v>0.56999999999999995</c:v>
                </c:pt>
                <c:pt idx="422">
                  <c:v>0.46</c:v>
                </c:pt>
                <c:pt idx="423">
                  <c:v>0.35</c:v>
                </c:pt>
                <c:pt idx="424">
                  <c:v>0.39</c:v>
                </c:pt>
                <c:pt idx="425">
                  <c:v>0.38</c:v>
                </c:pt>
                <c:pt idx="426">
                  <c:v>0.37</c:v>
                </c:pt>
                <c:pt idx="427">
                  <c:v>0.39</c:v>
                </c:pt>
                <c:pt idx="428">
                  <c:v>0.43</c:v>
                </c:pt>
                <c:pt idx="429">
                  <c:v>0.4</c:v>
                </c:pt>
                <c:pt idx="430">
                  <c:v>0.28999999999999998</c:v>
                </c:pt>
                <c:pt idx="431">
                  <c:v>0.42</c:v>
                </c:pt>
                <c:pt idx="432">
                  <c:v>0.4</c:v>
                </c:pt>
                <c:pt idx="433">
                  <c:v>0.46</c:v>
                </c:pt>
                <c:pt idx="434">
                  <c:v>0.4</c:v>
                </c:pt>
                <c:pt idx="435">
                  <c:v>0.48</c:v>
                </c:pt>
                <c:pt idx="436">
                  <c:v>0.26</c:v>
                </c:pt>
                <c:pt idx="437">
                  <c:v>0.43</c:v>
                </c:pt>
                <c:pt idx="438">
                  <c:v>0.54</c:v>
                </c:pt>
                <c:pt idx="439">
                  <c:v>0.5</c:v>
                </c:pt>
                <c:pt idx="440">
                  <c:v>0.45</c:v>
                </c:pt>
                <c:pt idx="441">
                  <c:v>0.54</c:v>
                </c:pt>
                <c:pt idx="442">
                  <c:v>0.5</c:v>
                </c:pt>
                <c:pt idx="443">
                  <c:v>0.57999999999999996</c:v>
                </c:pt>
                <c:pt idx="444">
                  <c:v>0.45</c:v>
                </c:pt>
                <c:pt idx="445">
                  <c:v>0.47</c:v>
                </c:pt>
                <c:pt idx="446">
                  <c:v>0.19</c:v>
                </c:pt>
                <c:pt idx="447">
                  <c:v>0.21</c:v>
                </c:pt>
                <c:pt idx="448">
                  <c:v>0.28999999999999998</c:v>
                </c:pt>
                <c:pt idx="449">
                  <c:v>0.49</c:v>
                </c:pt>
                <c:pt idx="450">
                  <c:v>0.54</c:v>
                </c:pt>
                <c:pt idx="451">
                  <c:v>0.52</c:v>
                </c:pt>
                <c:pt idx="452">
                  <c:v>0.51</c:v>
                </c:pt>
                <c:pt idx="453">
                  <c:v>0.47</c:v>
                </c:pt>
                <c:pt idx="454">
                  <c:v>0.43</c:v>
                </c:pt>
                <c:pt idx="455">
                  <c:v>0.51</c:v>
                </c:pt>
                <c:pt idx="456">
                  <c:v>0.5</c:v>
                </c:pt>
                <c:pt idx="457">
                  <c:v>0.45</c:v>
                </c:pt>
                <c:pt idx="458">
                  <c:v>0.51</c:v>
                </c:pt>
                <c:pt idx="459">
                  <c:v>0.54</c:v>
                </c:pt>
                <c:pt idx="460">
                  <c:v>0.5</c:v>
                </c:pt>
                <c:pt idx="461">
                  <c:v>0.59</c:v>
                </c:pt>
                <c:pt idx="462">
                  <c:v>0.54</c:v>
                </c:pt>
                <c:pt idx="463">
                  <c:v>0.5</c:v>
                </c:pt>
                <c:pt idx="464">
                  <c:v>0.52</c:v>
                </c:pt>
                <c:pt idx="465">
                  <c:v>0.37</c:v>
                </c:pt>
                <c:pt idx="466">
                  <c:v>0.41</c:v>
                </c:pt>
                <c:pt idx="467">
                  <c:v>0.41</c:v>
                </c:pt>
                <c:pt idx="468">
                  <c:v>0.38</c:v>
                </c:pt>
                <c:pt idx="469">
                  <c:v>0.44</c:v>
                </c:pt>
                <c:pt idx="470">
                  <c:v>0.45</c:v>
                </c:pt>
                <c:pt idx="471">
                  <c:v>0.52</c:v>
                </c:pt>
                <c:pt idx="472">
                  <c:v>0.23</c:v>
                </c:pt>
                <c:pt idx="473">
                  <c:v>0.41</c:v>
                </c:pt>
                <c:pt idx="474">
                  <c:v>0.51</c:v>
                </c:pt>
                <c:pt idx="475">
                  <c:v>0.45</c:v>
                </c:pt>
                <c:pt idx="476">
                  <c:v>0.48</c:v>
                </c:pt>
                <c:pt idx="477">
                  <c:v>0.51</c:v>
                </c:pt>
                <c:pt idx="478">
                  <c:v>0.52</c:v>
                </c:pt>
                <c:pt idx="479">
                  <c:v>0.5</c:v>
                </c:pt>
                <c:pt idx="480">
                  <c:v>0.5</c:v>
                </c:pt>
                <c:pt idx="481">
                  <c:v>0.53</c:v>
                </c:pt>
                <c:pt idx="482">
                  <c:v>0.51</c:v>
                </c:pt>
                <c:pt idx="483">
                  <c:v>0.55000000000000004</c:v>
                </c:pt>
                <c:pt idx="484">
                  <c:v>0.57999999999999996</c:v>
                </c:pt>
                <c:pt idx="485">
                  <c:v>0.6</c:v>
                </c:pt>
                <c:pt idx="486">
                  <c:v>0.62</c:v>
                </c:pt>
                <c:pt idx="487">
                  <c:v>0.62</c:v>
                </c:pt>
                <c:pt idx="488">
                  <c:v>0.65</c:v>
                </c:pt>
                <c:pt idx="489">
                  <c:v>0.56999999999999995</c:v>
                </c:pt>
                <c:pt idx="490">
                  <c:v>0.6</c:v>
                </c:pt>
                <c:pt idx="491">
                  <c:v>0.5</c:v>
                </c:pt>
                <c:pt idx="492">
                  <c:v>0.56000000000000005</c:v>
                </c:pt>
                <c:pt idx="493">
                  <c:v>0.53</c:v>
                </c:pt>
                <c:pt idx="494">
                  <c:v>0.56000000000000005</c:v>
                </c:pt>
                <c:pt idx="495">
                  <c:v>0.57999999999999996</c:v>
                </c:pt>
                <c:pt idx="496">
                  <c:v>0.86</c:v>
                </c:pt>
                <c:pt idx="497">
                  <c:v>0.63</c:v>
                </c:pt>
                <c:pt idx="498">
                  <c:v>0.57999999999999996</c:v>
                </c:pt>
                <c:pt idx="499">
                  <c:v>0.63</c:v>
                </c:pt>
                <c:pt idx="500">
                  <c:v>0.56999999999999995</c:v>
                </c:pt>
                <c:pt idx="501">
                  <c:v>0.61</c:v>
                </c:pt>
                <c:pt idx="502">
                  <c:v>0.38</c:v>
                </c:pt>
                <c:pt idx="503">
                  <c:v>0.48</c:v>
                </c:pt>
                <c:pt idx="504">
                  <c:v>0.54</c:v>
                </c:pt>
                <c:pt idx="505">
                  <c:v>0.53</c:v>
                </c:pt>
                <c:pt idx="506">
                  <c:v>0.53</c:v>
                </c:pt>
                <c:pt idx="507">
                  <c:v>0.59</c:v>
                </c:pt>
                <c:pt idx="508">
                  <c:v>0.56999999999999995</c:v>
                </c:pt>
                <c:pt idx="509">
                  <c:v>0.48</c:v>
                </c:pt>
                <c:pt idx="510">
                  <c:v>0.57999999999999996</c:v>
                </c:pt>
                <c:pt idx="511">
                  <c:v>0.55000000000000004</c:v>
                </c:pt>
                <c:pt idx="512">
                  <c:v>0.62</c:v>
                </c:pt>
                <c:pt idx="513">
                  <c:v>0.83</c:v>
                </c:pt>
                <c:pt idx="514">
                  <c:v>0.8</c:v>
                </c:pt>
                <c:pt idx="515">
                  <c:v>0.49</c:v>
                </c:pt>
                <c:pt idx="516">
                  <c:v>0.65</c:v>
                </c:pt>
                <c:pt idx="517">
                  <c:v>0.45</c:v>
                </c:pt>
                <c:pt idx="518">
                  <c:v>0.52</c:v>
                </c:pt>
                <c:pt idx="519">
                  <c:v>0.53</c:v>
                </c:pt>
                <c:pt idx="520">
                  <c:v>0.5</c:v>
                </c:pt>
                <c:pt idx="521">
                  <c:v>0.49</c:v>
                </c:pt>
                <c:pt idx="522">
                  <c:v>0.51</c:v>
                </c:pt>
                <c:pt idx="523">
                  <c:v>0.55000000000000004</c:v>
                </c:pt>
                <c:pt idx="524">
                  <c:v>0.46</c:v>
                </c:pt>
                <c:pt idx="525">
                  <c:v>0.62</c:v>
                </c:pt>
                <c:pt idx="526">
                  <c:v>0.51</c:v>
                </c:pt>
                <c:pt idx="527">
                  <c:v>0.56000000000000005</c:v>
                </c:pt>
                <c:pt idx="528">
                  <c:v>0.56999999999999995</c:v>
                </c:pt>
                <c:pt idx="529">
                  <c:v>0.63</c:v>
                </c:pt>
                <c:pt idx="530">
                  <c:v>0.47</c:v>
                </c:pt>
                <c:pt idx="531">
                  <c:v>0.69</c:v>
                </c:pt>
                <c:pt idx="532">
                  <c:v>0.68</c:v>
                </c:pt>
                <c:pt idx="533">
                  <c:v>0.62</c:v>
                </c:pt>
                <c:pt idx="534">
                  <c:v>0.46</c:v>
                </c:pt>
                <c:pt idx="535">
                  <c:v>0.56999999999999995</c:v>
                </c:pt>
                <c:pt idx="536">
                  <c:v>0.68</c:v>
                </c:pt>
                <c:pt idx="537">
                  <c:v>0.56999999999999995</c:v>
                </c:pt>
                <c:pt idx="538">
                  <c:v>0.57999999999999996</c:v>
                </c:pt>
                <c:pt idx="539">
                  <c:v>0.61</c:v>
                </c:pt>
                <c:pt idx="540">
                  <c:v>0.64</c:v>
                </c:pt>
                <c:pt idx="541">
                  <c:v>0.52</c:v>
                </c:pt>
                <c:pt idx="542">
                  <c:v>0.83</c:v>
                </c:pt>
                <c:pt idx="543">
                  <c:v>0.37</c:v>
                </c:pt>
                <c:pt idx="544">
                  <c:v>0.71</c:v>
                </c:pt>
                <c:pt idx="545">
                  <c:v>0.87</c:v>
                </c:pt>
                <c:pt idx="546">
                  <c:v>0.87</c:v>
                </c:pt>
                <c:pt idx="547">
                  <c:v>0.37</c:v>
                </c:pt>
              </c:numCache>
            </c:numRef>
          </c:yVal>
          <c:smooth val="0"/>
          <c:extLst>
            <c:ext xmlns:c16="http://schemas.microsoft.com/office/drawing/2014/chart" uri="{C3380CC4-5D6E-409C-BE32-E72D297353CC}">
              <c16:uniqueId val="{00000002-C254-4784-B4D0-355003557A52}"/>
            </c:ext>
          </c:extLst>
        </c:ser>
        <c:dLbls>
          <c:showLegendKey val="0"/>
          <c:showVal val="0"/>
          <c:showCatName val="0"/>
          <c:showSerName val="0"/>
          <c:showPercent val="0"/>
          <c:showBubbleSize val="0"/>
        </c:dLbls>
        <c:axId val="945872863"/>
        <c:axId val="843035391"/>
      </c:scatterChart>
      <c:valAx>
        <c:axId val="945872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35391"/>
        <c:crosses val="autoZero"/>
        <c:crossBetween val="midCat"/>
      </c:valAx>
      <c:valAx>
        <c:axId val="84303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72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28575">
              <a:noFill/>
            </a:ln>
          </c:spPr>
          <c:xVal>
            <c:numRef>
              <c:f>Sheet3!$C$5:$C$158</c:f>
              <c:numCache>
                <c:formatCode>General</c:formatCode>
                <c:ptCount val="154"/>
                <c:pt idx="0">
                  <c:v>0.44</c:v>
                </c:pt>
                <c:pt idx="1">
                  <c:v>0.5</c:v>
                </c:pt>
                <c:pt idx="2">
                  <c:v>0.33</c:v>
                </c:pt>
                <c:pt idx="3">
                  <c:v>0.5</c:v>
                </c:pt>
                <c:pt idx="4">
                  <c:v>0.45</c:v>
                </c:pt>
                <c:pt idx="5">
                  <c:v>0.42</c:v>
                </c:pt>
                <c:pt idx="6">
                  <c:v>0.54</c:v>
                </c:pt>
                <c:pt idx="7">
                  <c:v>0.41</c:v>
                </c:pt>
                <c:pt idx="8">
                  <c:v>0.37</c:v>
                </c:pt>
                <c:pt idx="9">
                  <c:v>0.47</c:v>
                </c:pt>
                <c:pt idx="10">
                  <c:v>0.54</c:v>
                </c:pt>
                <c:pt idx="11">
                  <c:v>0.55000000000000004</c:v>
                </c:pt>
                <c:pt idx="12">
                  <c:v>0.36</c:v>
                </c:pt>
                <c:pt idx="13">
                  <c:v>0.48</c:v>
                </c:pt>
                <c:pt idx="14">
                  <c:v>0.17</c:v>
                </c:pt>
                <c:pt idx="15">
                  <c:v>0.36</c:v>
                </c:pt>
                <c:pt idx="16">
                  <c:v>0.5</c:v>
                </c:pt>
                <c:pt idx="17">
                  <c:v>0.56000000000000005</c:v>
                </c:pt>
                <c:pt idx="18">
                  <c:v>0.5</c:v>
                </c:pt>
                <c:pt idx="19">
                  <c:v>0.6</c:v>
                </c:pt>
                <c:pt idx="20">
                  <c:v>0.38</c:v>
                </c:pt>
                <c:pt idx="21">
                  <c:v>0.57999999999999996</c:v>
                </c:pt>
                <c:pt idx="22">
                  <c:v>0.54</c:v>
                </c:pt>
                <c:pt idx="23">
                  <c:v>0.45</c:v>
                </c:pt>
                <c:pt idx="24">
                  <c:v>0.55000000000000004</c:v>
                </c:pt>
                <c:pt idx="25">
                  <c:v>0.6</c:v>
                </c:pt>
                <c:pt idx="26">
                  <c:v>0.5</c:v>
                </c:pt>
                <c:pt idx="27">
                  <c:v>0.57999999999999996</c:v>
                </c:pt>
                <c:pt idx="28">
                  <c:v>0.49</c:v>
                </c:pt>
                <c:pt idx="29">
                  <c:v>0.47</c:v>
                </c:pt>
                <c:pt idx="30">
                  <c:v>0.41</c:v>
                </c:pt>
                <c:pt idx="31">
                  <c:v>0.4</c:v>
                </c:pt>
                <c:pt idx="32">
                  <c:v>0.43</c:v>
                </c:pt>
                <c:pt idx="33">
                  <c:v>0.47</c:v>
                </c:pt>
                <c:pt idx="34">
                  <c:v>0.28999999999999998</c:v>
                </c:pt>
                <c:pt idx="35">
                  <c:v>0.28000000000000003</c:v>
                </c:pt>
                <c:pt idx="36">
                  <c:v>0.33</c:v>
                </c:pt>
                <c:pt idx="37">
                  <c:v>0.39</c:v>
                </c:pt>
                <c:pt idx="38">
                  <c:v>0.46</c:v>
                </c:pt>
                <c:pt idx="39">
                  <c:v>0.51</c:v>
                </c:pt>
                <c:pt idx="40">
                  <c:v>0.35</c:v>
                </c:pt>
                <c:pt idx="41">
                  <c:v>0.51</c:v>
                </c:pt>
                <c:pt idx="42">
                  <c:v>0.42</c:v>
                </c:pt>
                <c:pt idx="43">
                  <c:v>0.39</c:v>
                </c:pt>
                <c:pt idx="44">
                  <c:v>0.56000000000000005</c:v>
                </c:pt>
                <c:pt idx="45">
                  <c:v>0.47</c:v>
                </c:pt>
                <c:pt idx="46">
                  <c:v>0.47</c:v>
                </c:pt>
                <c:pt idx="47">
                  <c:v>0.55000000000000004</c:v>
                </c:pt>
                <c:pt idx="48">
                  <c:v>0.48</c:v>
                </c:pt>
                <c:pt idx="49">
                  <c:v>0.61</c:v>
                </c:pt>
                <c:pt idx="50">
                  <c:v>0.44</c:v>
                </c:pt>
                <c:pt idx="51">
                  <c:v>0.48</c:v>
                </c:pt>
                <c:pt idx="52">
                  <c:v>0.2</c:v>
                </c:pt>
                <c:pt idx="53">
                  <c:v>0.18</c:v>
                </c:pt>
                <c:pt idx="54">
                  <c:v>0.28999999999999998</c:v>
                </c:pt>
                <c:pt idx="55">
                  <c:v>0.55000000000000004</c:v>
                </c:pt>
                <c:pt idx="56">
                  <c:v>0.56999999999999995</c:v>
                </c:pt>
                <c:pt idx="57">
                  <c:v>0.56999999999999995</c:v>
                </c:pt>
                <c:pt idx="58">
                  <c:v>0.55000000000000004</c:v>
                </c:pt>
                <c:pt idx="59">
                  <c:v>0.57999999999999996</c:v>
                </c:pt>
                <c:pt idx="60">
                  <c:v>0.57999999999999996</c:v>
                </c:pt>
                <c:pt idx="61">
                  <c:v>0.56999999999999995</c:v>
                </c:pt>
                <c:pt idx="62">
                  <c:v>0.51</c:v>
                </c:pt>
                <c:pt idx="63">
                  <c:v>0.48</c:v>
                </c:pt>
                <c:pt idx="64">
                  <c:v>0.49</c:v>
                </c:pt>
                <c:pt idx="65">
                  <c:v>0.56999999999999995</c:v>
                </c:pt>
                <c:pt idx="66">
                  <c:v>0.45</c:v>
                </c:pt>
                <c:pt idx="67">
                  <c:v>0.56999999999999995</c:v>
                </c:pt>
                <c:pt idx="68">
                  <c:v>0.52</c:v>
                </c:pt>
                <c:pt idx="69">
                  <c:v>0.57999999999999996</c:v>
                </c:pt>
                <c:pt idx="70">
                  <c:v>0.54</c:v>
                </c:pt>
                <c:pt idx="71">
                  <c:v>0.51</c:v>
                </c:pt>
                <c:pt idx="72">
                  <c:v>0.5</c:v>
                </c:pt>
                <c:pt idx="73">
                  <c:v>0.44</c:v>
                </c:pt>
                <c:pt idx="74">
                  <c:v>0.48</c:v>
                </c:pt>
                <c:pt idx="75">
                  <c:v>0.45</c:v>
                </c:pt>
                <c:pt idx="76">
                  <c:v>0.55000000000000004</c:v>
                </c:pt>
                <c:pt idx="77">
                  <c:v>0.45</c:v>
                </c:pt>
                <c:pt idx="78">
                  <c:v>0.48</c:v>
                </c:pt>
                <c:pt idx="79">
                  <c:v>0.37</c:v>
                </c:pt>
                <c:pt idx="80">
                  <c:v>0.54</c:v>
                </c:pt>
                <c:pt idx="81">
                  <c:v>0.44</c:v>
                </c:pt>
                <c:pt idx="82">
                  <c:v>0.49</c:v>
                </c:pt>
                <c:pt idx="83">
                  <c:v>0.53</c:v>
                </c:pt>
                <c:pt idx="84">
                  <c:v>0.6</c:v>
                </c:pt>
                <c:pt idx="85">
                  <c:v>0.48</c:v>
                </c:pt>
                <c:pt idx="86">
                  <c:v>0.48</c:v>
                </c:pt>
                <c:pt idx="87">
                  <c:v>0.52</c:v>
                </c:pt>
                <c:pt idx="88">
                  <c:v>0.52</c:v>
                </c:pt>
                <c:pt idx="89">
                  <c:v>0.49</c:v>
                </c:pt>
                <c:pt idx="90">
                  <c:v>0.57999999999999996</c:v>
                </c:pt>
                <c:pt idx="91">
                  <c:v>0.57999999999999996</c:v>
                </c:pt>
                <c:pt idx="92">
                  <c:v>0.59</c:v>
                </c:pt>
                <c:pt idx="93">
                  <c:v>0.63</c:v>
                </c:pt>
                <c:pt idx="94">
                  <c:v>0.64</c:v>
                </c:pt>
                <c:pt idx="95">
                  <c:v>0.56999999999999995</c:v>
                </c:pt>
                <c:pt idx="96">
                  <c:v>0.6</c:v>
                </c:pt>
                <c:pt idx="97">
                  <c:v>0.48</c:v>
                </c:pt>
                <c:pt idx="98">
                  <c:v>0.55000000000000004</c:v>
                </c:pt>
                <c:pt idx="99">
                  <c:v>0.54</c:v>
                </c:pt>
                <c:pt idx="100">
                  <c:v>0.53</c:v>
                </c:pt>
                <c:pt idx="101">
                  <c:v>0.61</c:v>
                </c:pt>
                <c:pt idx="102">
                  <c:v>0.85</c:v>
                </c:pt>
                <c:pt idx="103">
                  <c:v>0.64</c:v>
                </c:pt>
                <c:pt idx="104">
                  <c:v>0.56999999999999995</c:v>
                </c:pt>
                <c:pt idx="105">
                  <c:v>0.65</c:v>
                </c:pt>
                <c:pt idx="106">
                  <c:v>0.59</c:v>
                </c:pt>
                <c:pt idx="107">
                  <c:v>0.61</c:v>
                </c:pt>
                <c:pt idx="108">
                  <c:v>0.41</c:v>
                </c:pt>
                <c:pt idx="109">
                  <c:v>0.47</c:v>
                </c:pt>
                <c:pt idx="110">
                  <c:v>0.53</c:v>
                </c:pt>
                <c:pt idx="111">
                  <c:v>0.49</c:v>
                </c:pt>
                <c:pt idx="112">
                  <c:v>0.47</c:v>
                </c:pt>
                <c:pt idx="113">
                  <c:v>0.59</c:v>
                </c:pt>
                <c:pt idx="114">
                  <c:v>0.52</c:v>
                </c:pt>
                <c:pt idx="115">
                  <c:v>0.48</c:v>
                </c:pt>
                <c:pt idx="116">
                  <c:v>0.56999999999999995</c:v>
                </c:pt>
                <c:pt idx="117">
                  <c:v>0.55000000000000004</c:v>
                </c:pt>
                <c:pt idx="118">
                  <c:v>0.62</c:v>
                </c:pt>
                <c:pt idx="119">
                  <c:v>0.85</c:v>
                </c:pt>
                <c:pt idx="120">
                  <c:v>0.83</c:v>
                </c:pt>
                <c:pt idx="121">
                  <c:v>0.5</c:v>
                </c:pt>
                <c:pt idx="122">
                  <c:v>0.69</c:v>
                </c:pt>
                <c:pt idx="123">
                  <c:v>0.45</c:v>
                </c:pt>
                <c:pt idx="124">
                  <c:v>0.54</c:v>
                </c:pt>
                <c:pt idx="125">
                  <c:v>0.56999999999999995</c:v>
                </c:pt>
                <c:pt idx="126">
                  <c:v>0.54</c:v>
                </c:pt>
                <c:pt idx="127">
                  <c:v>0.49</c:v>
                </c:pt>
                <c:pt idx="128">
                  <c:v>0.5</c:v>
                </c:pt>
                <c:pt idx="129">
                  <c:v>0.55000000000000004</c:v>
                </c:pt>
                <c:pt idx="130">
                  <c:v>0.48</c:v>
                </c:pt>
                <c:pt idx="131">
                  <c:v>0.65</c:v>
                </c:pt>
                <c:pt idx="132">
                  <c:v>0.56999999999999995</c:v>
                </c:pt>
                <c:pt idx="133">
                  <c:v>0.57999999999999996</c:v>
                </c:pt>
                <c:pt idx="134">
                  <c:v>0.6</c:v>
                </c:pt>
                <c:pt idx="135">
                  <c:v>0.64</c:v>
                </c:pt>
                <c:pt idx="136">
                  <c:v>0.52</c:v>
                </c:pt>
                <c:pt idx="137">
                  <c:v>0.67</c:v>
                </c:pt>
                <c:pt idx="138">
                  <c:v>0.67</c:v>
                </c:pt>
                <c:pt idx="139">
                  <c:v>0.57999999999999996</c:v>
                </c:pt>
                <c:pt idx="140">
                  <c:v>0.45</c:v>
                </c:pt>
                <c:pt idx="141">
                  <c:v>0.53</c:v>
                </c:pt>
                <c:pt idx="142">
                  <c:v>0.64</c:v>
                </c:pt>
                <c:pt idx="143">
                  <c:v>0.56000000000000005</c:v>
                </c:pt>
                <c:pt idx="144">
                  <c:v>0.63</c:v>
                </c:pt>
                <c:pt idx="145">
                  <c:v>0.85</c:v>
                </c:pt>
                <c:pt idx="146">
                  <c:v>0.84</c:v>
                </c:pt>
                <c:pt idx="147">
                  <c:v>0.55000000000000004</c:v>
                </c:pt>
                <c:pt idx="148">
                  <c:v>0.83</c:v>
                </c:pt>
                <c:pt idx="149">
                  <c:v>0.61</c:v>
                </c:pt>
                <c:pt idx="150">
                  <c:v>0.87</c:v>
                </c:pt>
                <c:pt idx="151">
                  <c:v>0.89</c:v>
                </c:pt>
                <c:pt idx="152">
                  <c:v>0.86</c:v>
                </c:pt>
                <c:pt idx="153">
                  <c:v>0.41</c:v>
                </c:pt>
              </c:numCache>
            </c:numRef>
          </c:xVal>
          <c:yVal>
            <c:numRef>
              <c:f>Sheet3!$H$29:$H$182</c:f>
              <c:numCache>
                <c:formatCode>General</c:formatCode>
                <c:ptCount val="154"/>
                <c:pt idx="0">
                  <c:v>4.9023781437426139E-3</c:v>
                </c:pt>
                <c:pt idx="1">
                  <c:v>5.3857417688992104E-2</c:v>
                </c:pt>
                <c:pt idx="2">
                  <c:v>2.8484805644118649E-2</c:v>
                </c:pt>
                <c:pt idx="3">
                  <c:v>2.3857417688992077E-2</c:v>
                </c:pt>
                <c:pt idx="4">
                  <c:v>5.6394884734617512E-2</c:v>
                </c:pt>
                <c:pt idx="5">
                  <c:v>3.1917364961992822E-2</c:v>
                </c:pt>
                <c:pt idx="6">
                  <c:v>-2.017255594750833E-2</c:v>
                </c:pt>
                <c:pt idx="7">
                  <c:v>0.10042485837111792</c:v>
                </c:pt>
                <c:pt idx="8">
                  <c:v>7.4454832007618321E-2</c:v>
                </c:pt>
                <c:pt idx="9">
                  <c:v>3.9379897916367368E-2</c:v>
                </c:pt>
                <c:pt idx="10">
                  <c:v>-1.7255594750831271E-4</c:v>
                </c:pt>
                <c:pt idx="11">
                  <c:v>-2.8680049356633486E-2</c:v>
                </c:pt>
                <c:pt idx="12">
                  <c:v>-0.1570376745832566</c:v>
                </c:pt>
                <c:pt idx="13">
                  <c:v>-9.9127595492757736E-2</c:v>
                </c:pt>
                <c:pt idx="14">
                  <c:v>1.4604700190120168E-2</c:v>
                </c:pt>
                <c:pt idx="15">
                  <c:v>-0.1270376745832566</c:v>
                </c:pt>
                <c:pt idx="16">
                  <c:v>-6.1425823110079492E-3</c:v>
                </c:pt>
                <c:pt idx="17">
                  <c:v>2.2812457234241523E-2</c:v>
                </c:pt>
                <c:pt idx="18">
                  <c:v>-2.6142582311007911E-2</c:v>
                </c:pt>
                <c:pt idx="19">
                  <c:v>8.782483597741142E-3</c:v>
                </c:pt>
                <c:pt idx="20">
                  <c:v>6.5947338598493221E-2</c:v>
                </c:pt>
                <c:pt idx="21">
                  <c:v>5.7974704159913237E-3</c:v>
                </c:pt>
                <c:pt idx="22">
                  <c:v>-6.017255594750831E-2</c:v>
                </c:pt>
                <c:pt idx="23">
                  <c:v>6.394884734617523E-3</c:v>
                </c:pt>
                <c:pt idx="24">
                  <c:v>1.131995064336655E-2</c:v>
                </c:pt>
                <c:pt idx="25">
                  <c:v>2.878248359774116E-2</c:v>
                </c:pt>
                <c:pt idx="26">
                  <c:v>-1.6142582311007958E-2</c:v>
                </c:pt>
                <c:pt idx="27">
                  <c:v>1.5797470415991222E-2</c:v>
                </c:pt>
                <c:pt idx="28">
                  <c:v>-1.7635088901882812E-2</c:v>
                </c:pt>
                <c:pt idx="29">
                  <c:v>-0.11062010208363265</c:v>
                </c:pt>
                <c:pt idx="30">
                  <c:v>-1.9575141628882076E-2</c:v>
                </c:pt>
                <c:pt idx="31">
                  <c:v>-2.1067648219756985E-2</c:v>
                </c:pt>
                <c:pt idx="32">
                  <c:v>-5.6590128447132293E-2</c:v>
                </c:pt>
                <c:pt idx="33">
                  <c:v>-7.0620102083632619E-2</c:v>
                </c:pt>
                <c:pt idx="34">
                  <c:v>0.12251477928061905</c:v>
                </c:pt>
                <c:pt idx="35">
                  <c:v>0.10102227268974417</c:v>
                </c:pt>
                <c:pt idx="36">
                  <c:v>-5.1515194355881366E-2</c:v>
                </c:pt>
                <c:pt idx="37">
                  <c:v>2.7439845189368095E-2</c:v>
                </c:pt>
                <c:pt idx="38">
                  <c:v>-5.2112608674507566E-2</c:v>
                </c:pt>
                <c:pt idx="39">
                  <c:v>-3.4650075720133011E-2</c:v>
                </c:pt>
                <c:pt idx="40">
                  <c:v>4.1469818825868532E-2</c:v>
                </c:pt>
                <c:pt idx="41">
                  <c:v>-1.4650075720133049E-2</c:v>
                </c:pt>
                <c:pt idx="42">
                  <c:v>-0.15808263503800718</c:v>
                </c:pt>
                <c:pt idx="43">
                  <c:v>3.7439845189368104E-2</c:v>
                </c:pt>
                <c:pt idx="44">
                  <c:v>2.8124572342415055E-3</c:v>
                </c:pt>
                <c:pt idx="45">
                  <c:v>3.9379897916367368E-2</c:v>
                </c:pt>
                <c:pt idx="46">
                  <c:v>-1.0620102083632621E-2</c:v>
                </c:pt>
                <c:pt idx="47">
                  <c:v>1.131995064336655E-2</c:v>
                </c:pt>
                <c:pt idx="48">
                  <c:v>3.0872404507242268E-2</c:v>
                </c:pt>
                <c:pt idx="49">
                  <c:v>2.7499018861598667E-4</c:v>
                </c:pt>
                <c:pt idx="50">
                  <c:v>1.4902378143742623E-2</c:v>
                </c:pt>
                <c:pt idx="51">
                  <c:v>8.724045072422415E-4</c:v>
                </c:pt>
                <c:pt idx="52">
                  <c:v>-4.0917780037255103E-2</c:v>
                </c:pt>
                <c:pt idx="53">
                  <c:v>-3.9027932190049131E-3</c:v>
                </c:pt>
                <c:pt idx="54">
                  <c:v>-1.7485220719380967E-2</c:v>
                </c:pt>
                <c:pt idx="55">
                  <c:v>-3.8680049356633495E-2</c:v>
                </c:pt>
                <c:pt idx="56">
                  <c:v>-5.6950361748835387E-3</c:v>
                </c:pt>
                <c:pt idx="57">
                  <c:v>-2.5695036174883557E-2</c:v>
                </c:pt>
                <c:pt idx="58">
                  <c:v>-1.8680049356633477E-2</c:v>
                </c:pt>
                <c:pt idx="59">
                  <c:v>-8.4202529584008756E-2</c:v>
                </c:pt>
                <c:pt idx="60">
                  <c:v>-0.12420252958400874</c:v>
                </c:pt>
                <c:pt idx="61">
                  <c:v>-3.5695036174883565E-2</c:v>
                </c:pt>
                <c:pt idx="62">
                  <c:v>5.3499242798669688E-3</c:v>
                </c:pt>
                <c:pt idx="63">
                  <c:v>-1.9127595492757721E-2</c:v>
                </c:pt>
                <c:pt idx="64">
                  <c:v>3.2364911098117177E-2</c:v>
                </c:pt>
                <c:pt idx="65">
                  <c:v>-5.6950361748835387E-3</c:v>
                </c:pt>
                <c:pt idx="66">
                  <c:v>5.6394884734617512E-2</c:v>
                </c:pt>
                <c:pt idx="67">
                  <c:v>4.4304963825116395E-2</c:v>
                </c:pt>
                <c:pt idx="68">
                  <c:v>3.6842430870741905E-2</c:v>
                </c:pt>
                <c:pt idx="69">
                  <c:v>-5.420252958400873E-2</c:v>
                </c:pt>
                <c:pt idx="70">
                  <c:v>-1.7255594750831271E-4</c:v>
                </c:pt>
                <c:pt idx="71">
                  <c:v>-0.12465007572013304</c:v>
                </c:pt>
                <c:pt idx="72">
                  <c:v>-7.6142582311007956E-2</c:v>
                </c:pt>
                <c:pt idx="73">
                  <c:v>-2.5097621856257413E-2</c:v>
                </c:pt>
                <c:pt idx="74">
                  <c:v>-8.9127595492757727E-2</c:v>
                </c:pt>
                <c:pt idx="75">
                  <c:v>-3.6051152653824858E-3</c:v>
                </c:pt>
                <c:pt idx="76">
                  <c:v>-7.8680049356633475E-2</c:v>
                </c:pt>
                <c:pt idx="77">
                  <c:v>7.639488473461753E-2</c:v>
                </c:pt>
                <c:pt idx="78">
                  <c:v>-0.23912759549275772</c:v>
                </c:pt>
                <c:pt idx="79">
                  <c:v>3.4454832007618286E-2</c:v>
                </c:pt>
                <c:pt idx="80">
                  <c:v>-1.0172555947508322E-2</c:v>
                </c:pt>
                <c:pt idx="81">
                  <c:v>1.4902378143742623E-2</c:v>
                </c:pt>
                <c:pt idx="82">
                  <c:v>2.3649110981171506E-3</c:v>
                </c:pt>
                <c:pt idx="83">
                  <c:v>-1.6650625383831663E-3</c:v>
                </c:pt>
                <c:pt idx="84">
                  <c:v>-5.12175164022588E-2</c:v>
                </c:pt>
                <c:pt idx="85">
                  <c:v>3.0872404507242268E-2</c:v>
                </c:pt>
                <c:pt idx="86">
                  <c:v>3.0872404507242268E-2</c:v>
                </c:pt>
                <c:pt idx="87">
                  <c:v>2.6842430870741896E-2</c:v>
                </c:pt>
                <c:pt idx="88">
                  <c:v>6.8424308707418779E-3</c:v>
                </c:pt>
                <c:pt idx="89">
                  <c:v>7.2364911098117213E-2</c:v>
                </c:pt>
                <c:pt idx="90">
                  <c:v>2.579747041599123E-2</c:v>
                </c:pt>
                <c:pt idx="91">
                  <c:v>4.5797470415991248E-2</c:v>
                </c:pt>
                <c:pt idx="92">
                  <c:v>5.7289977006866333E-2</c:v>
                </c:pt>
                <c:pt idx="93">
                  <c:v>2.3260003370365934E-2</c:v>
                </c:pt>
                <c:pt idx="94">
                  <c:v>4.4752509961240805E-2</c:v>
                </c:pt>
                <c:pt idx="95">
                  <c:v>2.4304963825116377E-2</c:v>
                </c:pt>
                <c:pt idx="96">
                  <c:v>2.878248359774116E-2</c:v>
                </c:pt>
                <c:pt idx="97">
                  <c:v>3.0872404507242268E-2</c:v>
                </c:pt>
                <c:pt idx="98">
                  <c:v>3.1319950643366568E-2</c:v>
                </c:pt>
                <c:pt idx="99">
                  <c:v>9.8274440524916962E-3</c:v>
                </c:pt>
                <c:pt idx="100">
                  <c:v>4.8334937461616878E-2</c:v>
                </c:pt>
                <c:pt idx="101">
                  <c:v>2.7499018861598667E-4</c:v>
                </c:pt>
                <c:pt idx="102">
                  <c:v>7.6095148369613841E-2</c:v>
                </c:pt>
                <c:pt idx="103">
                  <c:v>2.4752509961240787E-2</c:v>
                </c:pt>
                <c:pt idx="104">
                  <c:v>3.4304963825116386E-2</c:v>
                </c:pt>
                <c:pt idx="105">
                  <c:v>1.6245016552115632E-2</c:v>
                </c:pt>
                <c:pt idx="106">
                  <c:v>7.2899770068662884E-3</c:v>
                </c:pt>
                <c:pt idx="107">
                  <c:v>3.0274990188616013E-2</c:v>
                </c:pt>
                <c:pt idx="108">
                  <c:v>-2.9575141628882085E-2</c:v>
                </c:pt>
                <c:pt idx="109">
                  <c:v>1.937989791636735E-2</c:v>
                </c:pt>
                <c:pt idx="110">
                  <c:v>2.833493746161686E-2</c:v>
                </c:pt>
                <c:pt idx="111">
                  <c:v>5.2364911098117195E-2</c:v>
                </c:pt>
                <c:pt idx="112">
                  <c:v>6.9379897916367395E-2</c:v>
                </c:pt>
                <c:pt idx="113">
                  <c:v>2.7289977006866306E-2</c:v>
                </c:pt>
                <c:pt idx="114">
                  <c:v>6.684243087074182E-2</c:v>
                </c:pt>
                <c:pt idx="115">
                  <c:v>1.087240450724225E-2</c:v>
                </c:pt>
                <c:pt idx="116">
                  <c:v>3.4304963825116386E-2</c:v>
                </c:pt>
                <c:pt idx="117">
                  <c:v>2.1319950643366559E-2</c:v>
                </c:pt>
                <c:pt idx="118">
                  <c:v>3.1767496779490867E-2</c:v>
                </c:pt>
                <c:pt idx="119">
                  <c:v>4.6095148369613814E-2</c:v>
                </c:pt>
                <c:pt idx="120">
                  <c:v>3.3110135187863987E-2</c:v>
                </c:pt>
                <c:pt idx="121">
                  <c:v>3.8574176889920597E-3</c:v>
                </c:pt>
                <c:pt idx="122">
                  <c:v>2.2150429156152507E-3</c:v>
                </c:pt>
                <c:pt idx="123">
                  <c:v>6.394884734617523E-3</c:v>
                </c:pt>
                <c:pt idx="124">
                  <c:v>-1.7255594750831271E-4</c:v>
                </c:pt>
                <c:pt idx="125">
                  <c:v>-1.5695036174883548E-2</c:v>
                </c:pt>
                <c:pt idx="126">
                  <c:v>-2.017255594750833E-2</c:v>
                </c:pt>
                <c:pt idx="127">
                  <c:v>1.2364911098117159E-2</c:v>
                </c:pt>
                <c:pt idx="128">
                  <c:v>2.3857417688992077E-2</c:v>
                </c:pt>
                <c:pt idx="129">
                  <c:v>2.1319950643366559E-2</c:v>
                </c:pt>
                <c:pt idx="130">
                  <c:v>-9.1275954927577119E-3</c:v>
                </c:pt>
                <c:pt idx="131">
                  <c:v>6.2450165521156231E-3</c:v>
                </c:pt>
                <c:pt idx="132">
                  <c:v>-3.5695036174883565E-2</c:v>
                </c:pt>
                <c:pt idx="133">
                  <c:v>5.7974704159913237E-3</c:v>
                </c:pt>
                <c:pt idx="134">
                  <c:v>-1.2175164022588669E-3</c:v>
                </c:pt>
                <c:pt idx="135">
                  <c:v>2.4752509961240787E-2</c:v>
                </c:pt>
                <c:pt idx="136">
                  <c:v>-3.3157569129258158E-2</c:v>
                </c:pt>
                <c:pt idx="137">
                  <c:v>5.9230029733865486E-2</c:v>
                </c:pt>
                <c:pt idx="138">
                  <c:v>4.9230029733865588E-2</c:v>
                </c:pt>
                <c:pt idx="139">
                  <c:v>6.5797470415991266E-2</c:v>
                </c:pt>
                <c:pt idx="140">
                  <c:v>1.6394884734617532E-2</c:v>
                </c:pt>
                <c:pt idx="141">
                  <c:v>5.8334937461616776E-2</c:v>
                </c:pt>
                <c:pt idx="142">
                  <c:v>7.4752509961240832E-2</c:v>
                </c:pt>
                <c:pt idx="143">
                  <c:v>3.2812457234241421E-2</c:v>
                </c:pt>
                <c:pt idx="144">
                  <c:v>-1.6739996629634102E-2</c:v>
                </c:pt>
                <c:pt idx="145">
                  <c:v>-0.17390485163038616</c:v>
                </c:pt>
                <c:pt idx="146">
                  <c:v>-0.1353973582212612</c:v>
                </c:pt>
                <c:pt idx="147">
                  <c:v>-8.680049356633468E-3</c:v>
                </c:pt>
                <c:pt idx="148">
                  <c:v>6.3110135187863903E-2</c:v>
                </c:pt>
                <c:pt idx="149">
                  <c:v>-0.20972500981138398</c:v>
                </c:pt>
                <c:pt idx="150">
                  <c:v>-9.0919838448636492E-2</c:v>
                </c:pt>
                <c:pt idx="151">
                  <c:v>5.2065174733113451E-2</c:v>
                </c:pt>
                <c:pt idx="152">
                  <c:v>7.7587654960488694E-2</c:v>
                </c:pt>
                <c:pt idx="153">
                  <c:v>-3.9575141628882093E-2</c:v>
                </c:pt>
              </c:numCache>
            </c:numRef>
          </c:yVal>
          <c:smooth val="0"/>
          <c:extLst>
            <c:ext xmlns:c16="http://schemas.microsoft.com/office/drawing/2014/chart" uri="{C3380CC4-5D6E-409C-BE32-E72D297353CC}">
              <c16:uniqueId val="{00000001-174B-43D3-A127-EFE23B78AA55}"/>
            </c:ext>
          </c:extLst>
        </c:ser>
        <c:dLbls>
          <c:showLegendKey val="0"/>
          <c:showVal val="0"/>
          <c:showCatName val="0"/>
          <c:showSerName val="0"/>
          <c:showPercent val="0"/>
          <c:showBubbleSize val="0"/>
        </c:dLbls>
        <c:axId val="517783504"/>
        <c:axId val="367897248"/>
      </c:scatterChart>
      <c:valAx>
        <c:axId val="517783504"/>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367897248"/>
        <c:crosses val="autoZero"/>
        <c:crossBetween val="midCat"/>
      </c:valAx>
      <c:valAx>
        <c:axId val="36789724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17783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Line Fit  Plot</a:t>
            </a:r>
          </a:p>
        </c:rich>
      </c:tx>
      <c:overlay val="0"/>
    </c:title>
    <c:autoTitleDeleted val="0"/>
    <c:plotArea>
      <c:layout/>
      <c:scatterChart>
        <c:scatterStyle val="lineMarker"/>
        <c:varyColors val="0"/>
        <c:ser>
          <c:idx val="0"/>
          <c:order val="0"/>
          <c:tx>
            <c:v>Y</c:v>
          </c:tx>
          <c:spPr>
            <a:ln w="28575">
              <a:noFill/>
            </a:ln>
          </c:spPr>
          <c:xVal>
            <c:numRef>
              <c:f>Sheet3!$C$5:$C$158</c:f>
              <c:numCache>
                <c:formatCode>General</c:formatCode>
                <c:ptCount val="154"/>
                <c:pt idx="0">
                  <c:v>0.44</c:v>
                </c:pt>
                <c:pt idx="1">
                  <c:v>0.5</c:v>
                </c:pt>
                <c:pt idx="2">
                  <c:v>0.33</c:v>
                </c:pt>
                <c:pt idx="3">
                  <c:v>0.5</c:v>
                </c:pt>
                <c:pt idx="4">
                  <c:v>0.45</c:v>
                </c:pt>
                <c:pt idx="5">
                  <c:v>0.42</c:v>
                </c:pt>
                <c:pt idx="6">
                  <c:v>0.54</c:v>
                </c:pt>
                <c:pt idx="7">
                  <c:v>0.41</c:v>
                </c:pt>
                <c:pt idx="8">
                  <c:v>0.37</c:v>
                </c:pt>
                <c:pt idx="9">
                  <c:v>0.47</c:v>
                </c:pt>
                <c:pt idx="10">
                  <c:v>0.54</c:v>
                </c:pt>
                <c:pt idx="11">
                  <c:v>0.55000000000000004</c:v>
                </c:pt>
                <c:pt idx="12">
                  <c:v>0.36</c:v>
                </c:pt>
                <c:pt idx="13">
                  <c:v>0.48</c:v>
                </c:pt>
                <c:pt idx="14">
                  <c:v>0.17</c:v>
                </c:pt>
                <c:pt idx="15">
                  <c:v>0.36</c:v>
                </c:pt>
                <c:pt idx="16">
                  <c:v>0.5</c:v>
                </c:pt>
                <c:pt idx="17">
                  <c:v>0.56000000000000005</c:v>
                </c:pt>
                <c:pt idx="18">
                  <c:v>0.5</c:v>
                </c:pt>
                <c:pt idx="19">
                  <c:v>0.6</c:v>
                </c:pt>
                <c:pt idx="20">
                  <c:v>0.38</c:v>
                </c:pt>
                <c:pt idx="21">
                  <c:v>0.57999999999999996</c:v>
                </c:pt>
                <c:pt idx="22">
                  <c:v>0.54</c:v>
                </c:pt>
                <c:pt idx="23">
                  <c:v>0.45</c:v>
                </c:pt>
                <c:pt idx="24">
                  <c:v>0.55000000000000004</c:v>
                </c:pt>
                <c:pt idx="25">
                  <c:v>0.6</c:v>
                </c:pt>
                <c:pt idx="26">
                  <c:v>0.5</c:v>
                </c:pt>
                <c:pt idx="27">
                  <c:v>0.57999999999999996</c:v>
                </c:pt>
                <c:pt idx="28">
                  <c:v>0.49</c:v>
                </c:pt>
                <c:pt idx="29">
                  <c:v>0.47</c:v>
                </c:pt>
                <c:pt idx="30">
                  <c:v>0.41</c:v>
                </c:pt>
                <c:pt idx="31">
                  <c:v>0.4</c:v>
                </c:pt>
                <c:pt idx="32">
                  <c:v>0.43</c:v>
                </c:pt>
                <c:pt idx="33">
                  <c:v>0.47</c:v>
                </c:pt>
                <c:pt idx="34">
                  <c:v>0.28999999999999998</c:v>
                </c:pt>
                <c:pt idx="35">
                  <c:v>0.28000000000000003</c:v>
                </c:pt>
                <c:pt idx="36">
                  <c:v>0.33</c:v>
                </c:pt>
                <c:pt idx="37">
                  <c:v>0.39</c:v>
                </c:pt>
                <c:pt idx="38">
                  <c:v>0.46</c:v>
                </c:pt>
                <c:pt idx="39">
                  <c:v>0.51</c:v>
                </c:pt>
                <c:pt idx="40">
                  <c:v>0.35</c:v>
                </c:pt>
                <c:pt idx="41">
                  <c:v>0.51</c:v>
                </c:pt>
                <c:pt idx="42">
                  <c:v>0.42</c:v>
                </c:pt>
                <c:pt idx="43">
                  <c:v>0.39</c:v>
                </c:pt>
                <c:pt idx="44">
                  <c:v>0.56000000000000005</c:v>
                </c:pt>
                <c:pt idx="45">
                  <c:v>0.47</c:v>
                </c:pt>
                <c:pt idx="46">
                  <c:v>0.47</c:v>
                </c:pt>
                <c:pt idx="47">
                  <c:v>0.55000000000000004</c:v>
                </c:pt>
                <c:pt idx="48">
                  <c:v>0.48</c:v>
                </c:pt>
                <c:pt idx="49">
                  <c:v>0.61</c:v>
                </c:pt>
                <c:pt idx="50">
                  <c:v>0.44</c:v>
                </c:pt>
                <c:pt idx="51">
                  <c:v>0.48</c:v>
                </c:pt>
                <c:pt idx="52">
                  <c:v>0.2</c:v>
                </c:pt>
                <c:pt idx="53">
                  <c:v>0.18</c:v>
                </c:pt>
                <c:pt idx="54">
                  <c:v>0.28999999999999998</c:v>
                </c:pt>
                <c:pt idx="55">
                  <c:v>0.55000000000000004</c:v>
                </c:pt>
                <c:pt idx="56">
                  <c:v>0.56999999999999995</c:v>
                </c:pt>
                <c:pt idx="57">
                  <c:v>0.56999999999999995</c:v>
                </c:pt>
                <c:pt idx="58">
                  <c:v>0.55000000000000004</c:v>
                </c:pt>
                <c:pt idx="59">
                  <c:v>0.57999999999999996</c:v>
                </c:pt>
                <c:pt idx="60">
                  <c:v>0.57999999999999996</c:v>
                </c:pt>
                <c:pt idx="61">
                  <c:v>0.56999999999999995</c:v>
                </c:pt>
                <c:pt idx="62">
                  <c:v>0.51</c:v>
                </c:pt>
                <c:pt idx="63">
                  <c:v>0.48</c:v>
                </c:pt>
                <c:pt idx="64">
                  <c:v>0.49</c:v>
                </c:pt>
                <c:pt idx="65">
                  <c:v>0.56999999999999995</c:v>
                </c:pt>
                <c:pt idx="66">
                  <c:v>0.45</c:v>
                </c:pt>
                <c:pt idx="67">
                  <c:v>0.56999999999999995</c:v>
                </c:pt>
                <c:pt idx="68">
                  <c:v>0.52</c:v>
                </c:pt>
                <c:pt idx="69">
                  <c:v>0.57999999999999996</c:v>
                </c:pt>
                <c:pt idx="70">
                  <c:v>0.54</c:v>
                </c:pt>
                <c:pt idx="71">
                  <c:v>0.51</c:v>
                </c:pt>
                <c:pt idx="72">
                  <c:v>0.5</c:v>
                </c:pt>
                <c:pt idx="73">
                  <c:v>0.44</c:v>
                </c:pt>
                <c:pt idx="74">
                  <c:v>0.48</c:v>
                </c:pt>
                <c:pt idx="75">
                  <c:v>0.45</c:v>
                </c:pt>
                <c:pt idx="76">
                  <c:v>0.55000000000000004</c:v>
                </c:pt>
                <c:pt idx="77">
                  <c:v>0.45</c:v>
                </c:pt>
                <c:pt idx="78">
                  <c:v>0.48</c:v>
                </c:pt>
                <c:pt idx="79">
                  <c:v>0.37</c:v>
                </c:pt>
                <c:pt idx="80">
                  <c:v>0.54</c:v>
                </c:pt>
                <c:pt idx="81">
                  <c:v>0.44</c:v>
                </c:pt>
                <c:pt idx="82">
                  <c:v>0.49</c:v>
                </c:pt>
                <c:pt idx="83">
                  <c:v>0.53</c:v>
                </c:pt>
                <c:pt idx="84">
                  <c:v>0.6</c:v>
                </c:pt>
                <c:pt idx="85">
                  <c:v>0.48</c:v>
                </c:pt>
                <c:pt idx="86">
                  <c:v>0.48</c:v>
                </c:pt>
                <c:pt idx="87">
                  <c:v>0.52</c:v>
                </c:pt>
                <c:pt idx="88">
                  <c:v>0.52</c:v>
                </c:pt>
                <c:pt idx="89">
                  <c:v>0.49</c:v>
                </c:pt>
                <c:pt idx="90">
                  <c:v>0.57999999999999996</c:v>
                </c:pt>
                <c:pt idx="91">
                  <c:v>0.57999999999999996</c:v>
                </c:pt>
                <c:pt idx="92">
                  <c:v>0.59</c:v>
                </c:pt>
                <c:pt idx="93">
                  <c:v>0.63</c:v>
                </c:pt>
                <c:pt idx="94">
                  <c:v>0.64</c:v>
                </c:pt>
                <c:pt idx="95">
                  <c:v>0.56999999999999995</c:v>
                </c:pt>
                <c:pt idx="96">
                  <c:v>0.6</c:v>
                </c:pt>
                <c:pt idx="97">
                  <c:v>0.48</c:v>
                </c:pt>
                <c:pt idx="98">
                  <c:v>0.55000000000000004</c:v>
                </c:pt>
                <c:pt idx="99">
                  <c:v>0.54</c:v>
                </c:pt>
                <c:pt idx="100">
                  <c:v>0.53</c:v>
                </c:pt>
                <c:pt idx="101">
                  <c:v>0.61</c:v>
                </c:pt>
                <c:pt idx="102">
                  <c:v>0.85</c:v>
                </c:pt>
                <c:pt idx="103">
                  <c:v>0.64</c:v>
                </c:pt>
                <c:pt idx="104">
                  <c:v>0.56999999999999995</c:v>
                </c:pt>
                <c:pt idx="105">
                  <c:v>0.65</c:v>
                </c:pt>
                <c:pt idx="106">
                  <c:v>0.59</c:v>
                </c:pt>
                <c:pt idx="107">
                  <c:v>0.61</c:v>
                </c:pt>
                <c:pt idx="108">
                  <c:v>0.41</c:v>
                </c:pt>
                <c:pt idx="109">
                  <c:v>0.47</c:v>
                </c:pt>
                <c:pt idx="110">
                  <c:v>0.53</c:v>
                </c:pt>
                <c:pt idx="111">
                  <c:v>0.49</c:v>
                </c:pt>
                <c:pt idx="112">
                  <c:v>0.47</c:v>
                </c:pt>
                <c:pt idx="113">
                  <c:v>0.59</c:v>
                </c:pt>
                <c:pt idx="114">
                  <c:v>0.52</c:v>
                </c:pt>
                <c:pt idx="115">
                  <c:v>0.48</c:v>
                </c:pt>
                <c:pt idx="116">
                  <c:v>0.56999999999999995</c:v>
                </c:pt>
                <c:pt idx="117">
                  <c:v>0.55000000000000004</c:v>
                </c:pt>
                <c:pt idx="118">
                  <c:v>0.62</c:v>
                </c:pt>
                <c:pt idx="119">
                  <c:v>0.85</c:v>
                </c:pt>
                <c:pt idx="120">
                  <c:v>0.83</c:v>
                </c:pt>
                <c:pt idx="121">
                  <c:v>0.5</c:v>
                </c:pt>
                <c:pt idx="122">
                  <c:v>0.69</c:v>
                </c:pt>
                <c:pt idx="123">
                  <c:v>0.45</c:v>
                </c:pt>
                <c:pt idx="124">
                  <c:v>0.54</c:v>
                </c:pt>
                <c:pt idx="125">
                  <c:v>0.56999999999999995</c:v>
                </c:pt>
                <c:pt idx="126">
                  <c:v>0.54</c:v>
                </c:pt>
                <c:pt idx="127">
                  <c:v>0.49</c:v>
                </c:pt>
                <c:pt idx="128">
                  <c:v>0.5</c:v>
                </c:pt>
                <c:pt idx="129">
                  <c:v>0.55000000000000004</c:v>
                </c:pt>
                <c:pt idx="130">
                  <c:v>0.48</c:v>
                </c:pt>
                <c:pt idx="131">
                  <c:v>0.65</c:v>
                </c:pt>
                <c:pt idx="132">
                  <c:v>0.56999999999999995</c:v>
                </c:pt>
                <c:pt idx="133">
                  <c:v>0.57999999999999996</c:v>
                </c:pt>
                <c:pt idx="134">
                  <c:v>0.6</c:v>
                </c:pt>
                <c:pt idx="135">
                  <c:v>0.64</c:v>
                </c:pt>
                <c:pt idx="136">
                  <c:v>0.52</c:v>
                </c:pt>
                <c:pt idx="137">
                  <c:v>0.67</c:v>
                </c:pt>
                <c:pt idx="138">
                  <c:v>0.67</c:v>
                </c:pt>
                <c:pt idx="139">
                  <c:v>0.57999999999999996</c:v>
                </c:pt>
                <c:pt idx="140">
                  <c:v>0.45</c:v>
                </c:pt>
                <c:pt idx="141">
                  <c:v>0.53</c:v>
                </c:pt>
                <c:pt idx="142">
                  <c:v>0.64</c:v>
                </c:pt>
                <c:pt idx="143">
                  <c:v>0.56000000000000005</c:v>
                </c:pt>
                <c:pt idx="144">
                  <c:v>0.63</c:v>
                </c:pt>
                <c:pt idx="145">
                  <c:v>0.85</c:v>
                </c:pt>
                <c:pt idx="146">
                  <c:v>0.84</c:v>
                </c:pt>
                <c:pt idx="147">
                  <c:v>0.55000000000000004</c:v>
                </c:pt>
                <c:pt idx="148">
                  <c:v>0.83</c:v>
                </c:pt>
                <c:pt idx="149">
                  <c:v>0.61</c:v>
                </c:pt>
                <c:pt idx="150">
                  <c:v>0.87</c:v>
                </c:pt>
                <c:pt idx="151">
                  <c:v>0.89</c:v>
                </c:pt>
                <c:pt idx="152">
                  <c:v>0.86</c:v>
                </c:pt>
                <c:pt idx="153">
                  <c:v>0.41</c:v>
                </c:pt>
              </c:numCache>
            </c:numRef>
          </c:xVal>
          <c:yVal>
            <c:numRef>
              <c:f>Sheet3!$D$5:$D$158</c:f>
              <c:numCache>
                <c:formatCode>General</c:formatCode>
                <c:ptCount val="154"/>
                <c:pt idx="0">
                  <c:v>0.44</c:v>
                </c:pt>
                <c:pt idx="1">
                  <c:v>0.54</c:v>
                </c:pt>
                <c:pt idx="2">
                  <c:v>0.37</c:v>
                </c:pt>
                <c:pt idx="3">
                  <c:v>0.51</c:v>
                </c:pt>
                <c:pt idx="4">
                  <c:v>0.5</c:v>
                </c:pt>
                <c:pt idx="5">
                  <c:v>0.45</c:v>
                </c:pt>
                <c:pt idx="6">
                  <c:v>0.5</c:v>
                </c:pt>
                <c:pt idx="7">
                  <c:v>0.51</c:v>
                </c:pt>
                <c:pt idx="8">
                  <c:v>0.45</c:v>
                </c:pt>
                <c:pt idx="9">
                  <c:v>0.5</c:v>
                </c:pt>
                <c:pt idx="10">
                  <c:v>0.52</c:v>
                </c:pt>
                <c:pt idx="11">
                  <c:v>0.5</c:v>
                </c:pt>
                <c:pt idx="12">
                  <c:v>0.21</c:v>
                </c:pt>
                <c:pt idx="13">
                  <c:v>0.37</c:v>
                </c:pt>
                <c:pt idx="14">
                  <c:v>0.22</c:v>
                </c:pt>
                <c:pt idx="15">
                  <c:v>0.24</c:v>
                </c:pt>
                <c:pt idx="16">
                  <c:v>0.48</c:v>
                </c:pt>
                <c:pt idx="17">
                  <c:v>0.56000000000000005</c:v>
                </c:pt>
                <c:pt idx="18">
                  <c:v>0.46</c:v>
                </c:pt>
                <c:pt idx="19">
                  <c:v>0.57999999999999996</c:v>
                </c:pt>
                <c:pt idx="20">
                  <c:v>0.45</c:v>
                </c:pt>
                <c:pt idx="21">
                  <c:v>0.56000000000000005</c:v>
                </c:pt>
                <c:pt idx="22">
                  <c:v>0.46</c:v>
                </c:pt>
                <c:pt idx="23">
                  <c:v>0.45</c:v>
                </c:pt>
                <c:pt idx="24">
                  <c:v>0.54</c:v>
                </c:pt>
                <c:pt idx="25">
                  <c:v>0.6</c:v>
                </c:pt>
                <c:pt idx="26">
                  <c:v>0.47</c:v>
                </c:pt>
                <c:pt idx="27">
                  <c:v>0.56999999999999995</c:v>
                </c:pt>
                <c:pt idx="28">
                  <c:v>0.46</c:v>
                </c:pt>
                <c:pt idx="29">
                  <c:v>0.35</c:v>
                </c:pt>
                <c:pt idx="30">
                  <c:v>0.39</c:v>
                </c:pt>
                <c:pt idx="31">
                  <c:v>0.38</c:v>
                </c:pt>
                <c:pt idx="32">
                  <c:v>0.37</c:v>
                </c:pt>
                <c:pt idx="33">
                  <c:v>0.39</c:v>
                </c:pt>
                <c:pt idx="34">
                  <c:v>0.43</c:v>
                </c:pt>
                <c:pt idx="35">
                  <c:v>0.4</c:v>
                </c:pt>
                <c:pt idx="36">
                  <c:v>0.28999999999999998</c:v>
                </c:pt>
                <c:pt idx="37">
                  <c:v>0.42</c:v>
                </c:pt>
                <c:pt idx="38">
                  <c:v>0.4</c:v>
                </c:pt>
                <c:pt idx="39">
                  <c:v>0.46</c:v>
                </c:pt>
                <c:pt idx="40">
                  <c:v>0.4</c:v>
                </c:pt>
                <c:pt idx="41">
                  <c:v>0.48</c:v>
                </c:pt>
                <c:pt idx="42">
                  <c:v>0.26</c:v>
                </c:pt>
                <c:pt idx="43">
                  <c:v>0.43</c:v>
                </c:pt>
                <c:pt idx="44">
                  <c:v>0.54</c:v>
                </c:pt>
                <c:pt idx="45">
                  <c:v>0.5</c:v>
                </c:pt>
                <c:pt idx="46">
                  <c:v>0.45</c:v>
                </c:pt>
                <c:pt idx="47">
                  <c:v>0.54</c:v>
                </c:pt>
                <c:pt idx="48">
                  <c:v>0.5</c:v>
                </c:pt>
                <c:pt idx="49">
                  <c:v>0.57999999999999996</c:v>
                </c:pt>
                <c:pt idx="50">
                  <c:v>0.45</c:v>
                </c:pt>
                <c:pt idx="51">
                  <c:v>0.47</c:v>
                </c:pt>
                <c:pt idx="52">
                  <c:v>0.19</c:v>
                </c:pt>
                <c:pt idx="53">
                  <c:v>0.21</c:v>
                </c:pt>
                <c:pt idx="54">
                  <c:v>0.28999999999999998</c:v>
                </c:pt>
                <c:pt idx="55">
                  <c:v>0.49</c:v>
                </c:pt>
                <c:pt idx="56">
                  <c:v>0.54</c:v>
                </c:pt>
                <c:pt idx="57">
                  <c:v>0.52</c:v>
                </c:pt>
                <c:pt idx="58">
                  <c:v>0.51</c:v>
                </c:pt>
                <c:pt idx="59">
                  <c:v>0.47</c:v>
                </c:pt>
                <c:pt idx="60">
                  <c:v>0.43</c:v>
                </c:pt>
                <c:pt idx="61">
                  <c:v>0.51</c:v>
                </c:pt>
                <c:pt idx="62">
                  <c:v>0.5</c:v>
                </c:pt>
                <c:pt idx="63">
                  <c:v>0.45</c:v>
                </c:pt>
                <c:pt idx="64">
                  <c:v>0.51</c:v>
                </c:pt>
                <c:pt idx="65">
                  <c:v>0.54</c:v>
                </c:pt>
                <c:pt idx="66">
                  <c:v>0.5</c:v>
                </c:pt>
                <c:pt idx="67">
                  <c:v>0.59</c:v>
                </c:pt>
                <c:pt idx="68">
                  <c:v>0.54</c:v>
                </c:pt>
                <c:pt idx="69">
                  <c:v>0.5</c:v>
                </c:pt>
                <c:pt idx="70">
                  <c:v>0.52</c:v>
                </c:pt>
                <c:pt idx="71">
                  <c:v>0.37</c:v>
                </c:pt>
                <c:pt idx="72">
                  <c:v>0.41</c:v>
                </c:pt>
                <c:pt idx="73">
                  <c:v>0.41</c:v>
                </c:pt>
                <c:pt idx="74">
                  <c:v>0.38</c:v>
                </c:pt>
                <c:pt idx="75">
                  <c:v>0.44</c:v>
                </c:pt>
                <c:pt idx="76">
                  <c:v>0.45</c:v>
                </c:pt>
                <c:pt idx="77">
                  <c:v>0.52</c:v>
                </c:pt>
                <c:pt idx="78">
                  <c:v>0.23</c:v>
                </c:pt>
                <c:pt idx="79">
                  <c:v>0.41</c:v>
                </c:pt>
                <c:pt idx="80">
                  <c:v>0.51</c:v>
                </c:pt>
                <c:pt idx="81">
                  <c:v>0.45</c:v>
                </c:pt>
                <c:pt idx="82">
                  <c:v>0.48</c:v>
                </c:pt>
                <c:pt idx="83">
                  <c:v>0.51</c:v>
                </c:pt>
                <c:pt idx="84">
                  <c:v>0.52</c:v>
                </c:pt>
                <c:pt idx="85">
                  <c:v>0.5</c:v>
                </c:pt>
                <c:pt idx="86">
                  <c:v>0.5</c:v>
                </c:pt>
                <c:pt idx="87">
                  <c:v>0.53</c:v>
                </c:pt>
                <c:pt idx="88">
                  <c:v>0.51</c:v>
                </c:pt>
                <c:pt idx="89">
                  <c:v>0.55000000000000004</c:v>
                </c:pt>
                <c:pt idx="90">
                  <c:v>0.57999999999999996</c:v>
                </c:pt>
                <c:pt idx="91">
                  <c:v>0.6</c:v>
                </c:pt>
                <c:pt idx="92">
                  <c:v>0.62</c:v>
                </c:pt>
                <c:pt idx="93">
                  <c:v>0.62</c:v>
                </c:pt>
                <c:pt idx="94">
                  <c:v>0.65</c:v>
                </c:pt>
                <c:pt idx="95">
                  <c:v>0.56999999999999995</c:v>
                </c:pt>
                <c:pt idx="96">
                  <c:v>0.6</c:v>
                </c:pt>
                <c:pt idx="97">
                  <c:v>0.5</c:v>
                </c:pt>
                <c:pt idx="98">
                  <c:v>0.56000000000000005</c:v>
                </c:pt>
                <c:pt idx="99">
                  <c:v>0.53</c:v>
                </c:pt>
                <c:pt idx="100">
                  <c:v>0.56000000000000005</c:v>
                </c:pt>
                <c:pt idx="101">
                  <c:v>0.57999999999999996</c:v>
                </c:pt>
                <c:pt idx="102">
                  <c:v>0.86</c:v>
                </c:pt>
                <c:pt idx="103">
                  <c:v>0.63</c:v>
                </c:pt>
                <c:pt idx="104">
                  <c:v>0.57999999999999996</c:v>
                </c:pt>
                <c:pt idx="105">
                  <c:v>0.63</c:v>
                </c:pt>
                <c:pt idx="106">
                  <c:v>0.56999999999999995</c:v>
                </c:pt>
                <c:pt idx="107">
                  <c:v>0.61</c:v>
                </c:pt>
                <c:pt idx="108">
                  <c:v>0.38</c:v>
                </c:pt>
                <c:pt idx="109">
                  <c:v>0.48</c:v>
                </c:pt>
                <c:pt idx="110">
                  <c:v>0.54</c:v>
                </c:pt>
                <c:pt idx="111">
                  <c:v>0.53</c:v>
                </c:pt>
                <c:pt idx="112">
                  <c:v>0.53</c:v>
                </c:pt>
                <c:pt idx="113">
                  <c:v>0.59</c:v>
                </c:pt>
                <c:pt idx="114">
                  <c:v>0.56999999999999995</c:v>
                </c:pt>
                <c:pt idx="115">
                  <c:v>0.48</c:v>
                </c:pt>
                <c:pt idx="116">
                  <c:v>0.57999999999999996</c:v>
                </c:pt>
                <c:pt idx="117">
                  <c:v>0.55000000000000004</c:v>
                </c:pt>
                <c:pt idx="118">
                  <c:v>0.62</c:v>
                </c:pt>
                <c:pt idx="119">
                  <c:v>0.83</c:v>
                </c:pt>
                <c:pt idx="120">
                  <c:v>0.8</c:v>
                </c:pt>
                <c:pt idx="121">
                  <c:v>0.49</c:v>
                </c:pt>
                <c:pt idx="122">
                  <c:v>0.65</c:v>
                </c:pt>
                <c:pt idx="123">
                  <c:v>0.45</c:v>
                </c:pt>
                <c:pt idx="124">
                  <c:v>0.52</c:v>
                </c:pt>
                <c:pt idx="125">
                  <c:v>0.53</c:v>
                </c:pt>
                <c:pt idx="126">
                  <c:v>0.5</c:v>
                </c:pt>
                <c:pt idx="127">
                  <c:v>0.49</c:v>
                </c:pt>
                <c:pt idx="128">
                  <c:v>0.51</c:v>
                </c:pt>
                <c:pt idx="129">
                  <c:v>0.55000000000000004</c:v>
                </c:pt>
                <c:pt idx="130">
                  <c:v>0.46</c:v>
                </c:pt>
                <c:pt idx="131">
                  <c:v>0.62</c:v>
                </c:pt>
                <c:pt idx="132">
                  <c:v>0.51</c:v>
                </c:pt>
                <c:pt idx="133">
                  <c:v>0.56000000000000005</c:v>
                </c:pt>
                <c:pt idx="134">
                  <c:v>0.56999999999999995</c:v>
                </c:pt>
                <c:pt idx="135">
                  <c:v>0.63</c:v>
                </c:pt>
                <c:pt idx="136">
                  <c:v>0.47</c:v>
                </c:pt>
                <c:pt idx="137">
                  <c:v>0.69</c:v>
                </c:pt>
                <c:pt idx="138">
                  <c:v>0.68</c:v>
                </c:pt>
                <c:pt idx="139">
                  <c:v>0.62</c:v>
                </c:pt>
                <c:pt idx="140">
                  <c:v>0.46</c:v>
                </c:pt>
                <c:pt idx="141">
                  <c:v>0.56999999999999995</c:v>
                </c:pt>
                <c:pt idx="142">
                  <c:v>0.68</c:v>
                </c:pt>
                <c:pt idx="143">
                  <c:v>0.56999999999999995</c:v>
                </c:pt>
                <c:pt idx="144">
                  <c:v>0.57999999999999996</c:v>
                </c:pt>
                <c:pt idx="145">
                  <c:v>0.61</c:v>
                </c:pt>
                <c:pt idx="146">
                  <c:v>0.64</c:v>
                </c:pt>
                <c:pt idx="147">
                  <c:v>0.52</c:v>
                </c:pt>
                <c:pt idx="148">
                  <c:v>0.83</c:v>
                </c:pt>
                <c:pt idx="149">
                  <c:v>0.37</c:v>
                </c:pt>
                <c:pt idx="150">
                  <c:v>0.71</c:v>
                </c:pt>
                <c:pt idx="151">
                  <c:v>0.87</c:v>
                </c:pt>
                <c:pt idx="152">
                  <c:v>0.87</c:v>
                </c:pt>
                <c:pt idx="153">
                  <c:v>0.37</c:v>
                </c:pt>
              </c:numCache>
            </c:numRef>
          </c:yVal>
          <c:smooth val="0"/>
          <c:extLst>
            <c:ext xmlns:c16="http://schemas.microsoft.com/office/drawing/2014/chart" uri="{C3380CC4-5D6E-409C-BE32-E72D297353CC}">
              <c16:uniqueId val="{00000001-8271-4E42-AF8D-FDC6C7D3CA09}"/>
            </c:ext>
          </c:extLst>
        </c:ser>
        <c:ser>
          <c:idx val="1"/>
          <c:order val="1"/>
          <c:tx>
            <c:v>Predicted Y</c:v>
          </c:tx>
          <c:spPr>
            <a:ln w="28575">
              <a:noFill/>
            </a:ln>
          </c:spPr>
          <c:xVal>
            <c:numRef>
              <c:f>Sheet3!$C$5:$C$158</c:f>
              <c:numCache>
                <c:formatCode>General</c:formatCode>
                <c:ptCount val="154"/>
                <c:pt idx="0">
                  <c:v>0.44</c:v>
                </c:pt>
                <c:pt idx="1">
                  <c:v>0.5</c:v>
                </c:pt>
                <c:pt idx="2">
                  <c:v>0.33</c:v>
                </c:pt>
                <c:pt idx="3">
                  <c:v>0.5</c:v>
                </c:pt>
                <c:pt idx="4">
                  <c:v>0.45</c:v>
                </c:pt>
                <c:pt idx="5">
                  <c:v>0.42</c:v>
                </c:pt>
                <c:pt idx="6">
                  <c:v>0.54</c:v>
                </c:pt>
                <c:pt idx="7">
                  <c:v>0.41</c:v>
                </c:pt>
                <c:pt idx="8">
                  <c:v>0.37</c:v>
                </c:pt>
                <c:pt idx="9">
                  <c:v>0.47</c:v>
                </c:pt>
                <c:pt idx="10">
                  <c:v>0.54</c:v>
                </c:pt>
                <c:pt idx="11">
                  <c:v>0.55000000000000004</c:v>
                </c:pt>
                <c:pt idx="12">
                  <c:v>0.36</c:v>
                </c:pt>
                <c:pt idx="13">
                  <c:v>0.48</c:v>
                </c:pt>
                <c:pt idx="14">
                  <c:v>0.17</c:v>
                </c:pt>
                <c:pt idx="15">
                  <c:v>0.36</c:v>
                </c:pt>
                <c:pt idx="16">
                  <c:v>0.5</c:v>
                </c:pt>
                <c:pt idx="17">
                  <c:v>0.56000000000000005</c:v>
                </c:pt>
                <c:pt idx="18">
                  <c:v>0.5</c:v>
                </c:pt>
                <c:pt idx="19">
                  <c:v>0.6</c:v>
                </c:pt>
                <c:pt idx="20">
                  <c:v>0.38</c:v>
                </c:pt>
                <c:pt idx="21">
                  <c:v>0.57999999999999996</c:v>
                </c:pt>
                <c:pt idx="22">
                  <c:v>0.54</c:v>
                </c:pt>
                <c:pt idx="23">
                  <c:v>0.45</c:v>
                </c:pt>
                <c:pt idx="24">
                  <c:v>0.55000000000000004</c:v>
                </c:pt>
                <c:pt idx="25">
                  <c:v>0.6</c:v>
                </c:pt>
                <c:pt idx="26">
                  <c:v>0.5</c:v>
                </c:pt>
                <c:pt idx="27">
                  <c:v>0.57999999999999996</c:v>
                </c:pt>
                <c:pt idx="28">
                  <c:v>0.49</c:v>
                </c:pt>
                <c:pt idx="29">
                  <c:v>0.47</c:v>
                </c:pt>
                <c:pt idx="30">
                  <c:v>0.41</c:v>
                </c:pt>
                <c:pt idx="31">
                  <c:v>0.4</c:v>
                </c:pt>
                <c:pt idx="32">
                  <c:v>0.43</c:v>
                </c:pt>
                <c:pt idx="33">
                  <c:v>0.47</c:v>
                </c:pt>
                <c:pt idx="34">
                  <c:v>0.28999999999999998</c:v>
                </c:pt>
                <c:pt idx="35">
                  <c:v>0.28000000000000003</c:v>
                </c:pt>
                <c:pt idx="36">
                  <c:v>0.33</c:v>
                </c:pt>
                <c:pt idx="37">
                  <c:v>0.39</c:v>
                </c:pt>
                <c:pt idx="38">
                  <c:v>0.46</c:v>
                </c:pt>
                <c:pt idx="39">
                  <c:v>0.51</c:v>
                </c:pt>
                <c:pt idx="40">
                  <c:v>0.35</c:v>
                </c:pt>
                <c:pt idx="41">
                  <c:v>0.51</c:v>
                </c:pt>
                <c:pt idx="42">
                  <c:v>0.42</c:v>
                </c:pt>
                <c:pt idx="43">
                  <c:v>0.39</c:v>
                </c:pt>
                <c:pt idx="44">
                  <c:v>0.56000000000000005</c:v>
                </c:pt>
                <c:pt idx="45">
                  <c:v>0.47</c:v>
                </c:pt>
                <c:pt idx="46">
                  <c:v>0.47</c:v>
                </c:pt>
                <c:pt idx="47">
                  <c:v>0.55000000000000004</c:v>
                </c:pt>
                <c:pt idx="48">
                  <c:v>0.48</c:v>
                </c:pt>
                <c:pt idx="49">
                  <c:v>0.61</c:v>
                </c:pt>
                <c:pt idx="50">
                  <c:v>0.44</c:v>
                </c:pt>
                <c:pt idx="51">
                  <c:v>0.48</c:v>
                </c:pt>
                <c:pt idx="52">
                  <c:v>0.2</c:v>
                </c:pt>
                <c:pt idx="53">
                  <c:v>0.18</c:v>
                </c:pt>
                <c:pt idx="54">
                  <c:v>0.28999999999999998</c:v>
                </c:pt>
                <c:pt idx="55">
                  <c:v>0.55000000000000004</c:v>
                </c:pt>
                <c:pt idx="56">
                  <c:v>0.56999999999999995</c:v>
                </c:pt>
                <c:pt idx="57">
                  <c:v>0.56999999999999995</c:v>
                </c:pt>
                <c:pt idx="58">
                  <c:v>0.55000000000000004</c:v>
                </c:pt>
                <c:pt idx="59">
                  <c:v>0.57999999999999996</c:v>
                </c:pt>
                <c:pt idx="60">
                  <c:v>0.57999999999999996</c:v>
                </c:pt>
                <c:pt idx="61">
                  <c:v>0.56999999999999995</c:v>
                </c:pt>
                <c:pt idx="62">
                  <c:v>0.51</c:v>
                </c:pt>
                <c:pt idx="63">
                  <c:v>0.48</c:v>
                </c:pt>
                <c:pt idx="64">
                  <c:v>0.49</c:v>
                </c:pt>
                <c:pt idx="65">
                  <c:v>0.56999999999999995</c:v>
                </c:pt>
                <c:pt idx="66">
                  <c:v>0.45</c:v>
                </c:pt>
                <c:pt idx="67">
                  <c:v>0.56999999999999995</c:v>
                </c:pt>
                <c:pt idx="68">
                  <c:v>0.52</c:v>
                </c:pt>
                <c:pt idx="69">
                  <c:v>0.57999999999999996</c:v>
                </c:pt>
                <c:pt idx="70">
                  <c:v>0.54</c:v>
                </c:pt>
                <c:pt idx="71">
                  <c:v>0.51</c:v>
                </c:pt>
                <c:pt idx="72">
                  <c:v>0.5</c:v>
                </c:pt>
                <c:pt idx="73">
                  <c:v>0.44</c:v>
                </c:pt>
                <c:pt idx="74">
                  <c:v>0.48</c:v>
                </c:pt>
                <c:pt idx="75">
                  <c:v>0.45</c:v>
                </c:pt>
                <c:pt idx="76">
                  <c:v>0.55000000000000004</c:v>
                </c:pt>
                <c:pt idx="77">
                  <c:v>0.45</c:v>
                </c:pt>
                <c:pt idx="78">
                  <c:v>0.48</c:v>
                </c:pt>
                <c:pt idx="79">
                  <c:v>0.37</c:v>
                </c:pt>
                <c:pt idx="80">
                  <c:v>0.54</c:v>
                </c:pt>
                <c:pt idx="81">
                  <c:v>0.44</c:v>
                </c:pt>
                <c:pt idx="82">
                  <c:v>0.49</c:v>
                </c:pt>
                <c:pt idx="83">
                  <c:v>0.53</c:v>
                </c:pt>
                <c:pt idx="84">
                  <c:v>0.6</c:v>
                </c:pt>
                <c:pt idx="85">
                  <c:v>0.48</c:v>
                </c:pt>
                <c:pt idx="86">
                  <c:v>0.48</c:v>
                </c:pt>
                <c:pt idx="87">
                  <c:v>0.52</c:v>
                </c:pt>
                <c:pt idx="88">
                  <c:v>0.52</c:v>
                </c:pt>
                <c:pt idx="89">
                  <c:v>0.49</c:v>
                </c:pt>
                <c:pt idx="90">
                  <c:v>0.57999999999999996</c:v>
                </c:pt>
                <c:pt idx="91">
                  <c:v>0.57999999999999996</c:v>
                </c:pt>
                <c:pt idx="92">
                  <c:v>0.59</c:v>
                </c:pt>
                <c:pt idx="93">
                  <c:v>0.63</c:v>
                </c:pt>
                <c:pt idx="94">
                  <c:v>0.64</c:v>
                </c:pt>
                <c:pt idx="95">
                  <c:v>0.56999999999999995</c:v>
                </c:pt>
                <c:pt idx="96">
                  <c:v>0.6</c:v>
                </c:pt>
                <c:pt idx="97">
                  <c:v>0.48</c:v>
                </c:pt>
                <c:pt idx="98">
                  <c:v>0.55000000000000004</c:v>
                </c:pt>
                <c:pt idx="99">
                  <c:v>0.54</c:v>
                </c:pt>
                <c:pt idx="100">
                  <c:v>0.53</c:v>
                </c:pt>
                <c:pt idx="101">
                  <c:v>0.61</c:v>
                </c:pt>
                <c:pt idx="102">
                  <c:v>0.85</c:v>
                </c:pt>
                <c:pt idx="103">
                  <c:v>0.64</c:v>
                </c:pt>
                <c:pt idx="104">
                  <c:v>0.56999999999999995</c:v>
                </c:pt>
                <c:pt idx="105">
                  <c:v>0.65</c:v>
                </c:pt>
                <c:pt idx="106">
                  <c:v>0.59</c:v>
                </c:pt>
                <c:pt idx="107">
                  <c:v>0.61</c:v>
                </c:pt>
                <c:pt idx="108">
                  <c:v>0.41</c:v>
                </c:pt>
                <c:pt idx="109">
                  <c:v>0.47</c:v>
                </c:pt>
                <c:pt idx="110">
                  <c:v>0.53</c:v>
                </c:pt>
                <c:pt idx="111">
                  <c:v>0.49</c:v>
                </c:pt>
                <c:pt idx="112">
                  <c:v>0.47</c:v>
                </c:pt>
                <c:pt idx="113">
                  <c:v>0.59</c:v>
                </c:pt>
                <c:pt idx="114">
                  <c:v>0.52</c:v>
                </c:pt>
                <c:pt idx="115">
                  <c:v>0.48</c:v>
                </c:pt>
                <c:pt idx="116">
                  <c:v>0.56999999999999995</c:v>
                </c:pt>
                <c:pt idx="117">
                  <c:v>0.55000000000000004</c:v>
                </c:pt>
                <c:pt idx="118">
                  <c:v>0.62</c:v>
                </c:pt>
                <c:pt idx="119">
                  <c:v>0.85</c:v>
                </c:pt>
                <c:pt idx="120">
                  <c:v>0.83</c:v>
                </c:pt>
                <c:pt idx="121">
                  <c:v>0.5</c:v>
                </c:pt>
                <c:pt idx="122">
                  <c:v>0.69</c:v>
                </c:pt>
                <c:pt idx="123">
                  <c:v>0.45</c:v>
                </c:pt>
                <c:pt idx="124">
                  <c:v>0.54</c:v>
                </c:pt>
                <c:pt idx="125">
                  <c:v>0.56999999999999995</c:v>
                </c:pt>
                <c:pt idx="126">
                  <c:v>0.54</c:v>
                </c:pt>
                <c:pt idx="127">
                  <c:v>0.49</c:v>
                </c:pt>
                <c:pt idx="128">
                  <c:v>0.5</c:v>
                </c:pt>
                <c:pt idx="129">
                  <c:v>0.55000000000000004</c:v>
                </c:pt>
                <c:pt idx="130">
                  <c:v>0.48</c:v>
                </c:pt>
                <c:pt idx="131">
                  <c:v>0.65</c:v>
                </c:pt>
                <c:pt idx="132">
                  <c:v>0.56999999999999995</c:v>
                </c:pt>
                <c:pt idx="133">
                  <c:v>0.57999999999999996</c:v>
                </c:pt>
                <c:pt idx="134">
                  <c:v>0.6</c:v>
                </c:pt>
                <c:pt idx="135">
                  <c:v>0.64</c:v>
                </c:pt>
                <c:pt idx="136">
                  <c:v>0.52</c:v>
                </c:pt>
                <c:pt idx="137">
                  <c:v>0.67</c:v>
                </c:pt>
                <c:pt idx="138">
                  <c:v>0.67</c:v>
                </c:pt>
                <c:pt idx="139">
                  <c:v>0.57999999999999996</c:v>
                </c:pt>
                <c:pt idx="140">
                  <c:v>0.45</c:v>
                </c:pt>
                <c:pt idx="141">
                  <c:v>0.53</c:v>
                </c:pt>
                <c:pt idx="142">
                  <c:v>0.64</c:v>
                </c:pt>
                <c:pt idx="143">
                  <c:v>0.56000000000000005</c:v>
                </c:pt>
                <c:pt idx="144">
                  <c:v>0.63</c:v>
                </c:pt>
                <c:pt idx="145">
                  <c:v>0.85</c:v>
                </c:pt>
                <c:pt idx="146">
                  <c:v>0.84</c:v>
                </c:pt>
                <c:pt idx="147">
                  <c:v>0.55000000000000004</c:v>
                </c:pt>
                <c:pt idx="148">
                  <c:v>0.83</c:v>
                </c:pt>
                <c:pt idx="149">
                  <c:v>0.61</c:v>
                </c:pt>
                <c:pt idx="150">
                  <c:v>0.87</c:v>
                </c:pt>
                <c:pt idx="151">
                  <c:v>0.89</c:v>
                </c:pt>
                <c:pt idx="152">
                  <c:v>0.86</c:v>
                </c:pt>
                <c:pt idx="153">
                  <c:v>0.41</c:v>
                </c:pt>
              </c:numCache>
            </c:numRef>
          </c:xVal>
          <c:yVal>
            <c:numRef>
              <c:f>Sheet3!$G$29:$G$182</c:f>
              <c:numCache>
                <c:formatCode>General</c:formatCode>
                <c:ptCount val="154"/>
                <c:pt idx="0">
                  <c:v>0.43509762185625739</c:v>
                </c:pt>
                <c:pt idx="1">
                  <c:v>0.48614258231100793</c:v>
                </c:pt>
                <c:pt idx="2">
                  <c:v>0.34151519435588135</c:v>
                </c:pt>
                <c:pt idx="3">
                  <c:v>0.48614258231100793</c:v>
                </c:pt>
                <c:pt idx="4">
                  <c:v>0.44360511526538249</c:v>
                </c:pt>
                <c:pt idx="5">
                  <c:v>0.41808263503800719</c:v>
                </c:pt>
                <c:pt idx="6">
                  <c:v>0.52017255594750833</c:v>
                </c:pt>
                <c:pt idx="7">
                  <c:v>0.40957514162888209</c:v>
                </c:pt>
                <c:pt idx="8">
                  <c:v>0.37554516799238169</c:v>
                </c:pt>
                <c:pt idx="9">
                  <c:v>0.46062010208363263</c:v>
                </c:pt>
                <c:pt idx="10">
                  <c:v>0.52017255594750833</c:v>
                </c:pt>
                <c:pt idx="11">
                  <c:v>0.52868004935663349</c:v>
                </c:pt>
                <c:pt idx="12">
                  <c:v>0.36703767458325659</c:v>
                </c:pt>
                <c:pt idx="13">
                  <c:v>0.46912759549275773</c:v>
                </c:pt>
                <c:pt idx="14">
                  <c:v>0.20539529980987983</c:v>
                </c:pt>
                <c:pt idx="15">
                  <c:v>0.36703767458325659</c:v>
                </c:pt>
                <c:pt idx="16">
                  <c:v>0.48614258231100793</c:v>
                </c:pt>
                <c:pt idx="17">
                  <c:v>0.53718754276575853</c:v>
                </c:pt>
                <c:pt idx="18">
                  <c:v>0.48614258231100793</c:v>
                </c:pt>
                <c:pt idx="19">
                  <c:v>0.57121751640225882</c:v>
                </c:pt>
                <c:pt idx="20">
                  <c:v>0.38405266140150679</c:v>
                </c:pt>
                <c:pt idx="21">
                  <c:v>0.55420252958400873</c:v>
                </c:pt>
                <c:pt idx="22">
                  <c:v>0.52017255594750833</c:v>
                </c:pt>
                <c:pt idx="23">
                  <c:v>0.44360511526538249</c:v>
                </c:pt>
                <c:pt idx="24">
                  <c:v>0.52868004935663349</c:v>
                </c:pt>
                <c:pt idx="25">
                  <c:v>0.57121751640225882</c:v>
                </c:pt>
                <c:pt idx="26">
                  <c:v>0.48614258231100793</c:v>
                </c:pt>
                <c:pt idx="27">
                  <c:v>0.55420252958400873</c:v>
                </c:pt>
                <c:pt idx="28">
                  <c:v>0.47763508890188283</c:v>
                </c:pt>
                <c:pt idx="29">
                  <c:v>0.46062010208363263</c:v>
                </c:pt>
                <c:pt idx="30">
                  <c:v>0.40957514162888209</c:v>
                </c:pt>
                <c:pt idx="31">
                  <c:v>0.40106764821975699</c:v>
                </c:pt>
                <c:pt idx="32">
                  <c:v>0.42659012844713229</c:v>
                </c:pt>
                <c:pt idx="33">
                  <c:v>0.46062010208363263</c:v>
                </c:pt>
                <c:pt idx="34">
                  <c:v>0.30748522071938095</c:v>
                </c:pt>
                <c:pt idx="35">
                  <c:v>0.29897772731025585</c:v>
                </c:pt>
                <c:pt idx="36">
                  <c:v>0.34151519435588135</c:v>
                </c:pt>
                <c:pt idx="37">
                  <c:v>0.39256015481063189</c:v>
                </c:pt>
                <c:pt idx="38">
                  <c:v>0.45211260867450759</c:v>
                </c:pt>
                <c:pt idx="39">
                  <c:v>0.49465007572013303</c:v>
                </c:pt>
                <c:pt idx="40">
                  <c:v>0.35853018117413149</c:v>
                </c:pt>
                <c:pt idx="41">
                  <c:v>0.49465007572013303</c:v>
                </c:pt>
                <c:pt idx="42">
                  <c:v>0.41808263503800719</c:v>
                </c:pt>
                <c:pt idx="43">
                  <c:v>0.39256015481063189</c:v>
                </c:pt>
                <c:pt idx="44">
                  <c:v>0.53718754276575853</c:v>
                </c:pt>
                <c:pt idx="45">
                  <c:v>0.46062010208363263</c:v>
                </c:pt>
                <c:pt idx="46">
                  <c:v>0.46062010208363263</c:v>
                </c:pt>
                <c:pt idx="47">
                  <c:v>0.52868004935663349</c:v>
                </c:pt>
                <c:pt idx="48">
                  <c:v>0.46912759549275773</c:v>
                </c:pt>
                <c:pt idx="49">
                  <c:v>0.57972500981138397</c:v>
                </c:pt>
                <c:pt idx="50">
                  <c:v>0.43509762185625739</c:v>
                </c:pt>
                <c:pt idx="51">
                  <c:v>0.46912759549275773</c:v>
                </c:pt>
                <c:pt idx="52">
                  <c:v>0.2309177800372551</c:v>
                </c:pt>
                <c:pt idx="53">
                  <c:v>0.21390279321900491</c:v>
                </c:pt>
                <c:pt idx="54">
                  <c:v>0.30748522071938095</c:v>
                </c:pt>
                <c:pt idx="55">
                  <c:v>0.52868004935663349</c:v>
                </c:pt>
                <c:pt idx="56">
                  <c:v>0.54569503617488357</c:v>
                </c:pt>
                <c:pt idx="57">
                  <c:v>0.54569503617488357</c:v>
                </c:pt>
                <c:pt idx="58">
                  <c:v>0.52868004935663349</c:v>
                </c:pt>
                <c:pt idx="59">
                  <c:v>0.55420252958400873</c:v>
                </c:pt>
                <c:pt idx="60">
                  <c:v>0.55420252958400873</c:v>
                </c:pt>
                <c:pt idx="61">
                  <c:v>0.54569503617488357</c:v>
                </c:pt>
                <c:pt idx="62">
                  <c:v>0.49465007572013303</c:v>
                </c:pt>
                <c:pt idx="63">
                  <c:v>0.46912759549275773</c:v>
                </c:pt>
                <c:pt idx="64">
                  <c:v>0.47763508890188283</c:v>
                </c:pt>
                <c:pt idx="65">
                  <c:v>0.54569503617488357</c:v>
                </c:pt>
                <c:pt idx="66">
                  <c:v>0.44360511526538249</c:v>
                </c:pt>
                <c:pt idx="67">
                  <c:v>0.54569503617488357</c:v>
                </c:pt>
                <c:pt idx="68">
                  <c:v>0.50315756912925813</c:v>
                </c:pt>
                <c:pt idx="69">
                  <c:v>0.55420252958400873</c:v>
                </c:pt>
                <c:pt idx="70">
                  <c:v>0.520172555947508</c:v>
                </c:pt>
                <c:pt idx="71">
                  <c:v>0.49465007572013303</c:v>
                </c:pt>
                <c:pt idx="72">
                  <c:v>0.48614258231100793</c:v>
                </c:pt>
                <c:pt idx="73">
                  <c:v>0.43509762185625739</c:v>
                </c:pt>
                <c:pt idx="74">
                  <c:v>0.46912759549275773</c:v>
                </c:pt>
                <c:pt idx="75">
                  <c:v>0.44360511526538249</c:v>
                </c:pt>
                <c:pt idx="76">
                  <c:v>0.52868004935663349</c:v>
                </c:pt>
                <c:pt idx="77">
                  <c:v>0.44360511526538249</c:v>
                </c:pt>
                <c:pt idx="78">
                  <c:v>0.46912759549275773</c:v>
                </c:pt>
                <c:pt idx="79">
                  <c:v>0.37554516799238169</c:v>
                </c:pt>
                <c:pt idx="80">
                  <c:v>0.52017255594750833</c:v>
                </c:pt>
                <c:pt idx="81">
                  <c:v>0.43509762185625739</c:v>
                </c:pt>
                <c:pt idx="82">
                  <c:v>0.47763508890188283</c:v>
                </c:pt>
                <c:pt idx="83">
                  <c:v>0.51166506253838318</c:v>
                </c:pt>
                <c:pt idx="84">
                  <c:v>0.57121751640225882</c:v>
                </c:pt>
                <c:pt idx="85">
                  <c:v>0.46912759549275773</c:v>
                </c:pt>
                <c:pt idx="86">
                  <c:v>0.46912759549275773</c:v>
                </c:pt>
                <c:pt idx="87">
                  <c:v>0.50315756912925813</c:v>
                </c:pt>
                <c:pt idx="88">
                  <c:v>0.50315756912925813</c:v>
                </c:pt>
                <c:pt idx="89">
                  <c:v>0.47763508890188283</c:v>
                </c:pt>
                <c:pt idx="90">
                  <c:v>0.55420252958400873</c:v>
                </c:pt>
                <c:pt idx="91">
                  <c:v>0.55420252958400873</c:v>
                </c:pt>
                <c:pt idx="92">
                  <c:v>0.56271002299313366</c:v>
                </c:pt>
                <c:pt idx="93">
                  <c:v>0.59673999662963406</c:v>
                </c:pt>
                <c:pt idx="94">
                  <c:v>0.60524749003875922</c:v>
                </c:pt>
                <c:pt idx="95">
                  <c:v>0.54569503617488357</c:v>
                </c:pt>
                <c:pt idx="96">
                  <c:v>0.57121751640225882</c:v>
                </c:pt>
                <c:pt idx="97">
                  <c:v>0.46912759549275773</c:v>
                </c:pt>
                <c:pt idx="98">
                  <c:v>0.52868004935663349</c:v>
                </c:pt>
                <c:pt idx="99">
                  <c:v>0.52017255594750833</c:v>
                </c:pt>
                <c:pt idx="100">
                  <c:v>0.51166506253838318</c:v>
                </c:pt>
                <c:pt idx="101">
                  <c:v>0.57972500981138397</c:v>
                </c:pt>
                <c:pt idx="102">
                  <c:v>0.78390485163038615</c:v>
                </c:pt>
                <c:pt idx="103">
                  <c:v>0.60524749003875922</c:v>
                </c:pt>
                <c:pt idx="104">
                  <c:v>0.54569503617488357</c:v>
                </c:pt>
                <c:pt idx="105">
                  <c:v>0.61375498344788437</c:v>
                </c:pt>
                <c:pt idx="106">
                  <c:v>0.56271002299313366</c:v>
                </c:pt>
                <c:pt idx="107">
                  <c:v>0.57972500981138397</c:v>
                </c:pt>
                <c:pt idx="108">
                  <c:v>0.40957514162888209</c:v>
                </c:pt>
                <c:pt idx="109">
                  <c:v>0.46062010208363263</c:v>
                </c:pt>
                <c:pt idx="110">
                  <c:v>0.51166506253838318</c:v>
                </c:pt>
                <c:pt idx="111">
                  <c:v>0.47763508890188283</c:v>
                </c:pt>
                <c:pt idx="112">
                  <c:v>0.46062010208363263</c:v>
                </c:pt>
                <c:pt idx="113">
                  <c:v>0.56271002299313366</c:v>
                </c:pt>
                <c:pt idx="114">
                  <c:v>0.50315756912925813</c:v>
                </c:pt>
                <c:pt idx="115">
                  <c:v>0.46912759549275773</c:v>
                </c:pt>
                <c:pt idx="116">
                  <c:v>0.54569503617488357</c:v>
                </c:pt>
                <c:pt idx="117">
                  <c:v>0.52868004935663349</c:v>
                </c:pt>
                <c:pt idx="118">
                  <c:v>0.58823250322050913</c:v>
                </c:pt>
                <c:pt idx="119">
                  <c:v>0.78390485163038615</c:v>
                </c:pt>
                <c:pt idx="120">
                  <c:v>0.76688986481213606</c:v>
                </c:pt>
                <c:pt idx="121">
                  <c:v>0.48614258231100793</c:v>
                </c:pt>
                <c:pt idx="122">
                  <c:v>0.64778495708438477</c:v>
                </c:pt>
                <c:pt idx="123">
                  <c:v>0.44360511526538249</c:v>
                </c:pt>
                <c:pt idx="124">
                  <c:v>0.52017255594750833</c:v>
                </c:pt>
                <c:pt idx="125">
                  <c:v>0.54569503617488357</c:v>
                </c:pt>
                <c:pt idx="126">
                  <c:v>0.52017255594750833</c:v>
                </c:pt>
                <c:pt idx="127">
                  <c:v>0.47763508890188283</c:v>
                </c:pt>
                <c:pt idx="128">
                  <c:v>0.48614258231100793</c:v>
                </c:pt>
                <c:pt idx="129">
                  <c:v>0.52868004935663349</c:v>
                </c:pt>
                <c:pt idx="130">
                  <c:v>0.46912759549275773</c:v>
                </c:pt>
                <c:pt idx="131">
                  <c:v>0.61375498344788437</c:v>
                </c:pt>
                <c:pt idx="132">
                  <c:v>0.54569503617488357</c:v>
                </c:pt>
                <c:pt idx="133">
                  <c:v>0.55420252958400873</c:v>
                </c:pt>
                <c:pt idx="134">
                  <c:v>0.57121751640225882</c:v>
                </c:pt>
                <c:pt idx="135">
                  <c:v>0.60524749003875922</c:v>
                </c:pt>
                <c:pt idx="136">
                  <c:v>0.50315756912925813</c:v>
                </c:pt>
                <c:pt idx="137">
                  <c:v>0.63076997026613446</c:v>
                </c:pt>
                <c:pt idx="138">
                  <c:v>0.63076997026613446</c:v>
                </c:pt>
                <c:pt idx="139">
                  <c:v>0.55420252958400873</c:v>
                </c:pt>
                <c:pt idx="140">
                  <c:v>0.44360511526538249</c:v>
                </c:pt>
                <c:pt idx="141">
                  <c:v>0.51166506253838318</c:v>
                </c:pt>
                <c:pt idx="142">
                  <c:v>0.60524749003875922</c:v>
                </c:pt>
                <c:pt idx="143">
                  <c:v>0.53718754276575853</c:v>
                </c:pt>
                <c:pt idx="144">
                  <c:v>0.59673999662963406</c:v>
                </c:pt>
                <c:pt idx="145">
                  <c:v>0.78390485163038615</c:v>
                </c:pt>
                <c:pt idx="146">
                  <c:v>0.77539735822126121</c:v>
                </c:pt>
                <c:pt idx="147">
                  <c:v>0.52868004935663349</c:v>
                </c:pt>
                <c:pt idx="148">
                  <c:v>0.76688986481213606</c:v>
                </c:pt>
                <c:pt idx="149">
                  <c:v>0.57972500981138397</c:v>
                </c:pt>
                <c:pt idx="150">
                  <c:v>0.80091983844863646</c:v>
                </c:pt>
                <c:pt idx="151">
                  <c:v>0.81793482526688654</c:v>
                </c:pt>
                <c:pt idx="152">
                  <c:v>0.7924123450395113</c:v>
                </c:pt>
                <c:pt idx="153">
                  <c:v>0.40957514162888209</c:v>
                </c:pt>
              </c:numCache>
            </c:numRef>
          </c:yVal>
          <c:smooth val="0"/>
          <c:extLst>
            <c:ext xmlns:c16="http://schemas.microsoft.com/office/drawing/2014/chart" uri="{C3380CC4-5D6E-409C-BE32-E72D297353CC}">
              <c16:uniqueId val="{00000002-8271-4E42-AF8D-FDC6C7D3CA09}"/>
            </c:ext>
          </c:extLst>
        </c:ser>
        <c:dLbls>
          <c:showLegendKey val="0"/>
          <c:showVal val="0"/>
          <c:showCatName val="0"/>
          <c:showSerName val="0"/>
          <c:showPercent val="0"/>
          <c:showBubbleSize val="0"/>
        </c:dLbls>
        <c:axId val="517772464"/>
        <c:axId val="516871424"/>
      </c:scatterChart>
      <c:valAx>
        <c:axId val="517772464"/>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16871424"/>
        <c:crosses val="autoZero"/>
        <c:crossBetween val="midCat"/>
      </c:valAx>
      <c:valAx>
        <c:axId val="516871424"/>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5177724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Index Ketimpangan Gender Indonesia Bagian Timur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536718197206523"/>
                  <c:y val="-2.49550914130353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Sheet3!$C$5:$C$158</c:f>
              <c:numCache>
                <c:formatCode>General</c:formatCode>
                <c:ptCount val="154"/>
                <c:pt idx="0">
                  <c:v>0.44</c:v>
                </c:pt>
                <c:pt idx="1">
                  <c:v>0.5</c:v>
                </c:pt>
                <c:pt idx="2">
                  <c:v>0.33</c:v>
                </c:pt>
                <c:pt idx="3">
                  <c:v>0.5</c:v>
                </c:pt>
                <c:pt idx="4">
                  <c:v>0.45</c:v>
                </c:pt>
                <c:pt idx="5">
                  <c:v>0.42</c:v>
                </c:pt>
                <c:pt idx="6">
                  <c:v>0.54</c:v>
                </c:pt>
                <c:pt idx="7">
                  <c:v>0.41</c:v>
                </c:pt>
                <c:pt idx="8">
                  <c:v>0.37</c:v>
                </c:pt>
                <c:pt idx="9">
                  <c:v>0.47</c:v>
                </c:pt>
                <c:pt idx="10">
                  <c:v>0.54</c:v>
                </c:pt>
                <c:pt idx="11">
                  <c:v>0.55000000000000004</c:v>
                </c:pt>
                <c:pt idx="12">
                  <c:v>0.36</c:v>
                </c:pt>
                <c:pt idx="13">
                  <c:v>0.48</c:v>
                </c:pt>
                <c:pt idx="14">
                  <c:v>0.17</c:v>
                </c:pt>
                <c:pt idx="15">
                  <c:v>0.36</c:v>
                </c:pt>
                <c:pt idx="16">
                  <c:v>0.5</c:v>
                </c:pt>
                <c:pt idx="17">
                  <c:v>0.56000000000000005</c:v>
                </c:pt>
                <c:pt idx="18">
                  <c:v>0.5</c:v>
                </c:pt>
                <c:pt idx="19">
                  <c:v>0.6</c:v>
                </c:pt>
                <c:pt idx="20">
                  <c:v>0.38</c:v>
                </c:pt>
                <c:pt idx="21">
                  <c:v>0.57999999999999996</c:v>
                </c:pt>
                <c:pt idx="22">
                  <c:v>0.54</c:v>
                </c:pt>
                <c:pt idx="23">
                  <c:v>0.45</c:v>
                </c:pt>
                <c:pt idx="24">
                  <c:v>0.55000000000000004</c:v>
                </c:pt>
                <c:pt idx="25">
                  <c:v>0.6</c:v>
                </c:pt>
                <c:pt idx="26">
                  <c:v>0.5</c:v>
                </c:pt>
                <c:pt idx="27">
                  <c:v>0.57999999999999996</c:v>
                </c:pt>
                <c:pt idx="28">
                  <c:v>0.49</c:v>
                </c:pt>
                <c:pt idx="29">
                  <c:v>0.47</c:v>
                </c:pt>
                <c:pt idx="30">
                  <c:v>0.41</c:v>
                </c:pt>
                <c:pt idx="31">
                  <c:v>0.4</c:v>
                </c:pt>
                <c:pt idx="32">
                  <c:v>0.43</c:v>
                </c:pt>
                <c:pt idx="33">
                  <c:v>0.47</c:v>
                </c:pt>
                <c:pt idx="34">
                  <c:v>0.28999999999999998</c:v>
                </c:pt>
                <c:pt idx="35">
                  <c:v>0.28000000000000003</c:v>
                </c:pt>
                <c:pt idx="36">
                  <c:v>0.33</c:v>
                </c:pt>
                <c:pt idx="37">
                  <c:v>0.39</c:v>
                </c:pt>
                <c:pt idx="38">
                  <c:v>0.46</c:v>
                </c:pt>
                <c:pt idx="39">
                  <c:v>0.51</c:v>
                </c:pt>
                <c:pt idx="40">
                  <c:v>0.35</c:v>
                </c:pt>
                <c:pt idx="41">
                  <c:v>0.51</c:v>
                </c:pt>
                <c:pt idx="42">
                  <c:v>0.42</c:v>
                </c:pt>
                <c:pt idx="43">
                  <c:v>0.39</c:v>
                </c:pt>
                <c:pt idx="44">
                  <c:v>0.56000000000000005</c:v>
                </c:pt>
                <c:pt idx="45">
                  <c:v>0.47</c:v>
                </c:pt>
                <c:pt idx="46">
                  <c:v>0.47</c:v>
                </c:pt>
                <c:pt idx="47">
                  <c:v>0.55000000000000004</c:v>
                </c:pt>
                <c:pt idx="48">
                  <c:v>0.48</c:v>
                </c:pt>
                <c:pt idx="49">
                  <c:v>0.61</c:v>
                </c:pt>
                <c:pt idx="50">
                  <c:v>0.44</c:v>
                </c:pt>
                <c:pt idx="51">
                  <c:v>0.48</c:v>
                </c:pt>
                <c:pt idx="52">
                  <c:v>0.2</c:v>
                </c:pt>
                <c:pt idx="53">
                  <c:v>0.18</c:v>
                </c:pt>
                <c:pt idx="54">
                  <c:v>0.28999999999999998</c:v>
                </c:pt>
                <c:pt idx="55">
                  <c:v>0.55000000000000004</c:v>
                </c:pt>
                <c:pt idx="56">
                  <c:v>0.56999999999999995</c:v>
                </c:pt>
                <c:pt idx="57">
                  <c:v>0.56999999999999995</c:v>
                </c:pt>
                <c:pt idx="58">
                  <c:v>0.55000000000000004</c:v>
                </c:pt>
                <c:pt idx="59">
                  <c:v>0.57999999999999996</c:v>
                </c:pt>
                <c:pt idx="60">
                  <c:v>0.57999999999999996</c:v>
                </c:pt>
                <c:pt idx="61">
                  <c:v>0.56999999999999995</c:v>
                </c:pt>
                <c:pt idx="62">
                  <c:v>0.51</c:v>
                </c:pt>
                <c:pt idx="63">
                  <c:v>0.48</c:v>
                </c:pt>
                <c:pt idx="64">
                  <c:v>0.49</c:v>
                </c:pt>
                <c:pt idx="65">
                  <c:v>0.56999999999999995</c:v>
                </c:pt>
                <c:pt idx="66">
                  <c:v>0.45</c:v>
                </c:pt>
                <c:pt idx="67">
                  <c:v>0.56999999999999995</c:v>
                </c:pt>
                <c:pt idx="68">
                  <c:v>0.52</c:v>
                </c:pt>
                <c:pt idx="69">
                  <c:v>0.57999999999999996</c:v>
                </c:pt>
                <c:pt idx="70">
                  <c:v>0.54</c:v>
                </c:pt>
                <c:pt idx="71">
                  <c:v>0.51</c:v>
                </c:pt>
                <c:pt idx="72">
                  <c:v>0.5</c:v>
                </c:pt>
                <c:pt idx="73">
                  <c:v>0.44</c:v>
                </c:pt>
                <c:pt idx="74">
                  <c:v>0.48</c:v>
                </c:pt>
                <c:pt idx="75">
                  <c:v>0.45</c:v>
                </c:pt>
                <c:pt idx="76">
                  <c:v>0.55000000000000004</c:v>
                </c:pt>
                <c:pt idx="77">
                  <c:v>0.45</c:v>
                </c:pt>
                <c:pt idx="78">
                  <c:v>0.48</c:v>
                </c:pt>
                <c:pt idx="79">
                  <c:v>0.37</c:v>
                </c:pt>
                <c:pt idx="80">
                  <c:v>0.54</c:v>
                </c:pt>
                <c:pt idx="81">
                  <c:v>0.44</c:v>
                </c:pt>
                <c:pt idx="82">
                  <c:v>0.49</c:v>
                </c:pt>
                <c:pt idx="83">
                  <c:v>0.53</c:v>
                </c:pt>
                <c:pt idx="84">
                  <c:v>0.6</c:v>
                </c:pt>
                <c:pt idx="85">
                  <c:v>0.48</c:v>
                </c:pt>
                <c:pt idx="86">
                  <c:v>0.48</c:v>
                </c:pt>
                <c:pt idx="87">
                  <c:v>0.52</c:v>
                </c:pt>
                <c:pt idx="88">
                  <c:v>0.52</c:v>
                </c:pt>
                <c:pt idx="89">
                  <c:v>0.49</c:v>
                </c:pt>
                <c:pt idx="90">
                  <c:v>0.57999999999999996</c:v>
                </c:pt>
                <c:pt idx="91">
                  <c:v>0.57999999999999996</c:v>
                </c:pt>
                <c:pt idx="92">
                  <c:v>0.59</c:v>
                </c:pt>
                <c:pt idx="93">
                  <c:v>0.63</c:v>
                </c:pt>
                <c:pt idx="94">
                  <c:v>0.64</c:v>
                </c:pt>
                <c:pt idx="95">
                  <c:v>0.56999999999999995</c:v>
                </c:pt>
                <c:pt idx="96">
                  <c:v>0.6</c:v>
                </c:pt>
                <c:pt idx="97">
                  <c:v>0.48</c:v>
                </c:pt>
                <c:pt idx="98">
                  <c:v>0.55000000000000004</c:v>
                </c:pt>
                <c:pt idx="99">
                  <c:v>0.54</c:v>
                </c:pt>
                <c:pt idx="100">
                  <c:v>0.53</c:v>
                </c:pt>
                <c:pt idx="101">
                  <c:v>0.61</c:v>
                </c:pt>
                <c:pt idx="102">
                  <c:v>0.85</c:v>
                </c:pt>
                <c:pt idx="103">
                  <c:v>0.64</c:v>
                </c:pt>
                <c:pt idx="104">
                  <c:v>0.56999999999999995</c:v>
                </c:pt>
                <c:pt idx="105">
                  <c:v>0.65</c:v>
                </c:pt>
                <c:pt idx="106">
                  <c:v>0.59</c:v>
                </c:pt>
                <c:pt idx="107">
                  <c:v>0.61</c:v>
                </c:pt>
                <c:pt idx="108">
                  <c:v>0.41</c:v>
                </c:pt>
                <c:pt idx="109">
                  <c:v>0.47</c:v>
                </c:pt>
                <c:pt idx="110">
                  <c:v>0.53</c:v>
                </c:pt>
                <c:pt idx="111">
                  <c:v>0.49</c:v>
                </c:pt>
                <c:pt idx="112">
                  <c:v>0.47</c:v>
                </c:pt>
                <c:pt idx="113">
                  <c:v>0.59</c:v>
                </c:pt>
                <c:pt idx="114">
                  <c:v>0.52</c:v>
                </c:pt>
                <c:pt idx="115">
                  <c:v>0.48</c:v>
                </c:pt>
                <c:pt idx="116">
                  <c:v>0.56999999999999995</c:v>
                </c:pt>
                <c:pt idx="117">
                  <c:v>0.55000000000000004</c:v>
                </c:pt>
                <c:pt idx="118">
                  <c:v>0.62</c:v>
                </c:pt>
                <c:pt idx="119">
                  <c:v>0.85</c:v>
                </c:pt>
                <c:pt idx="120">
                  <c:v>0.83</c:v>
                </c:pt>
                <c:pt idx="121">
                  <c:v>0.5</c:v>
                </c:pt>
                <c:pt idx="122">
                  <c:v>0.69</c:v>
                </c:pt>
                <c:pt idx="123">
                  <c:v>0.45</c:v>
                </c:pt>
                <c:pt idx="124">
                  <c:v>0.54</c:v>
                </c:pt>
                <c:pt idx="125">
                  <c:v>0.56999999999999995</c:v>
                </c:pt>
                <c:pt idx="126">
                  <c:v>0.54</c:v>
                </c:pt>
                <c:pt idx="127">
                  <c:v>0.49</c:v>
                </c:pt>
                <c:pt idx="128">
                  <c:v>0.5</c:v>
                </c:pt>
                <c:pt idx="129">
                  <c:v>0.55000000000000004</c:v>
                </c:pt>
                <c:pt idx="130">
                  <c:v>0.48</c:v>
                </c:pt>
                <c:pt idx="131">
                  <c:v>0.65</c:v>
                </c:pt>
                <c:pt idx="132">
                  <c:v>0.56999999999999995</c:v>
                </c:pt>
                <c:pt idx="133">
                  <c:v>0.57999999999999996</c:v>
                </c:pt>
                <c:pt idx="134">
                  <c:v>0.6</c:v>
                </c:pt>
                <c:pt idx="135">
                  <c:v>0.64</c:v>
                </c:pt>
                <c:pt idx="136">
                  <c:v>0.52</c:v>
                </c:pt>
                <c:pt idx="137">
                  <c:v>0.67</c:v>
                </c:pt>
                <c:pt idx="138">
                  <c:v>0.67</c:v>
                </c:pt>
                <c:pt idx="139">
                  <c:v>0.57999999999999996</c:v>
                </c:pt>
                <c:pt idx="140">
                  <c:v>0.45</c:v>
                </c:pt>
                <c:pt idx="141">
                  <c:v>0.53</c:v>
                </c:pt>
                <c:pt idx="142">
                  <c:v>0.64</c:v>
                </c:pt>
                <c:pt idx="143">
                  <c:v>0.56000000000000005</c:v>
                </c:pt>
                <c:pt idx="144">
                  <c:v>0.63</c:v>
                </c:pt>
                <c:pt idx="145">
                  <c:v>0.85</c:v>
                </c:pt>
                <c:pt idx="146">
                  <c:v>0.84</c:v>
                </c:pt>
                <c:pt idx="147">
                  <c:v>0.55000000000000004</c:v>
                </c:pt>
                <c:pt idx="148">
                  <c:v>0.83</c:v>
                </c:pt>
                <c:pt idx="149">
                  <c:v>0.61</c:v>
                </c:pt>
                <c:pt idx="150">
                  <c:v>0.87</c:v>
                </c:pt>
                <c:pt idx="151">
                  <c:v>0.89</c:v>
                </c:pt>
                <c:pt idx="152">
                  <c:v>0.86</c:v>
                </c:pt>
                <c:pt idx="153">
                  <c:v>0.41</c:v>
                </c:pt>
              </c:numCache>
            </c:numRef>
          </c:xVal>
          <c:yVal>
            <c:numRef>
              <c:f>Sheet3!$D$5:$D$158</c:f>
              <c:numCache>
                <c:formatCode>General</c:formatCode>
                <c:ptCount val="154"/>
                <c:pt idx="0">
                  <c:v>0.44</c:v>
                </c:pt>
                <c:pt idx="1">
                  <c:v>0.54</c:v>
                </c:pt>
                <c:pt idx="2">
                  <c:v>0.37</c:v>
                </c:pt>
                <c:pt idx="3">
                  <c:v>0.51</c:v>
                </c:pt>
                <c:pt idx="4">
                  <c:v>0.5</c:v>
                </c:pt>
                <c:pt idx="5">
                  <c:v>0.45</c:v>
                </c:pt>
                <c:pt idx="6">
                  <c:v>0.5</c:v>
                </c:pt>
                <c:pt idx="7">
                  <c:v>0.51</c:v>
                </c:pt>
                <c:pt idx="8">
                  <c:v>0.45</c:v>
                </c:pt>
                <c:pt idx="9">
                  <c:v>0.5</c:v>
                </c:pt>
                <c:pt idx="10">
                  <c:v>0.52</c:v>
                </c:pt>
                <c:pt idx="11">
                  <c:v>0.5</c:v>
                </c:pt>
                <c:pt idx="12">
                  <c:v>0.21</c:v>
                </c:pt>
                <c:pt idx="13">
                  <c:v>0.37</c:v>
                </c:pt>
                <c:pt idx="14">
                  <c:v>0.22</c:v>
                </c:pt>
                <c:pt idx="15">
                  <c:v>0.24</c:v>
                </c:pt>
                <c:pt idx="16">
                  <c:v>0.48</c:v>
                </c:pt>
                <c:pt idx="17">
                  <c:v>0.56000000000000005</c:v>
                </c:pt>
                <c:pt idx="18">
                  <c:v>0.46</c:v>
                </c:pt>
                <c:pt idx="19">
                  <c:v>0.57999999999999996</c:v>
                </c:pt>
                <c:pt idx="20">
                  <c:v>0.45</c:v>
                </c:pt>
                <c:pt idx="21">
                  <c:v>0.56000000000000005</c:v>
                </c:pt>
                <c:pt idx="22">
                  <c:v>0.46</c:v>
                </c:pt>
                <c:pt idx="23">
                  <c:v>0.45</c:v>
                </c:pt>
                <c:pt idx="24">
                  <c:v>0.54</c:v>
                </c:pt>
                <c:pt idx="25">
                  <c:v>0.6</c:v>
                </c:pt>
                <c:pt idx="26">
                  <c:v>0.47</c:v>
                </c:pt>
                <c:pt idx="27">
                  <c:v>0.56999999999999995</c:v>
                </c:pt>
                <c:pt idx="28">
                  <c:v>0.46</c:v>
                </c:pt>
                <c:pt idx="29">
                  <c:v>0.35</c:v>
                </c:pt>
                <c:pt idx="30">
                  <c:v>0.39</c:v>
                </c:pt>
                <c:pt idx="31">
                  <c:v>0.38</c:v>
                </c:pt>
                <c:pt idx="32">
                  <c:v>0.37</c:v>
                </c:pt>
                <c:pt idx="33">
                  <c:v>0.39</c:v>
                </c:pt>
                <c:pt idx="34">
                  <c:v>0.43</c:v>
                </c:pt>
                <c:pt idx="35">
                  <c:v>0.4</c:v>
                </c:pt>
                <c:pt idx="36">
                  <c:v>0.28999999999999998</c:v>
                </c:pt>
                <c:pt idx="37">
                  <c:v>0.42</c:v>
                </c:pt>
                <c:pt idx="38">
                  <c:v>0.4</c:v>
                </c:pt>
                <c:pt idx="39">
                  <c:v>0.46</c:v>
                </c:pt>
                <c:pt idx="40">
                  <c:v>0.4</c:v>
                </c:pt>
                <c:pt idx="41">
                  <c:v>0.48</c:v>
                </c:pt>
                <c:pt idx="42">
                  <c:v>0.26</c:v>
                </c:pt>
                <c:pt idx="43">
                  <c:v>0.43</c:v>
                </c:pt>
                <c:pt idx="44">
                  <c:v>0.54</c:v>
                </c:pt>
                <c:pt idx="45">
                  <c:v>0.5</c:v>
                </c:pt>
                <c:pt idx="46">
                  <c:v>0.45</c:v>
                </c:pt>
                <c:pt idx="47">
                  <c:v>0.54</c:v>
                </c:pt>
                <c:pt idx="48">
                  <c:v>0.5</c:v>
                </c:pt>
                <c:pt idx="49">
                  <c:v>0.57999999999999996</c:v>
                </c:pt>
                <c:pt idx="50">
                  <c:v>0.45</c:v>
                </c:pt>
                <c:pt idx="51">
                  <c:v>0.47</c:v>
                </c:pt>
                <c:pt idx="52">
                  <c:v>0.19</c:v>
                </c:pt>
                <c:pt idx="53">
                  <c:v>0.21</c:v>
                </c:pt>
                <c:pt idx="54">
                  <c:v>0.28999999999999998</c:v>
                </c:pt>
                <c:pt idx="55">
                  <c:v>0.49</c:v>
                </c:pt>
                <c:pt idx="56">
                  <c:v>0.54</c:v>
                </c:pt>
                <c:pt idx="57">
                  <c:v>0.52</c:v>
                </c:pt>
                <c:pt idx="58">
                  <c:v>0.51</c:v>
                </c:pt>
                <c:pt idx="59">
                  <c:v>0.47</c:v>
                </c:pt>
                <c:pt idx="60">
                  <c:v>0.43</c:v>
                </c:pt>
                <c:pt idx="61">
                  <c:v>0.51</c:v>
                </c:pt>
                <c:pt idx="62">
                  <c:v>0.5</c:v>
                </c:pt>
                <c:pt idx="63">
                  <c:v>0.45</c:v>
                </c:pt>
                <c:pt idx="64">
                  <c:v>0.51</c:v>
                </c:pt>
                <c:pt idx="65">
                  <c:v>0.54</c:v>
                </c:pt>
                <c:pt idx="66">
                  <c:v>0.5</c:v>
                </c:pt>
                <c:pt idx="67">
                  <c:v>0.59</c:v>
                </c:pt>
                <c:pt idx="68">
                  <c:v>0.54</c:v>
                </c:pt>
                <c:pt idx="69">
                  <c:v>0.5</c:v>
                </c:pt>
                <c:pt idx="70">
                  <c:v>0.52</c:v>
                </c:pt>
                <c:pt idx="71">
                  <c:v>0.37</c:v>
                </c:pt>
                <c:pt idx="72">
                  <c:v>0.41</c:v>
                </c:pt>
                <c:pt idx="73">
                  <c:v>0.41</c:v>
                </c:pt>
                <c:pt idx="74">
                  <c:v>0.38</c:v>
                </c:pt>
                <c:pt idx="75">
                  <c:v>0.44</c:v>
                </c:pt>
                <c:pt idx="76">
                  <c:v>0.45</c:v>
                </c:pt>
                <c:pt idx="77">
                  <c:v>0.52</c:v>
                </c:pt>
                <c:pt idx="78">
                  <c:v>0.23</c:v>
                </c:pt>
                <c:pt idx="79">
                  <c:v>0.41</c:v>
                </c:pt>
                <c:pt idx="80">
                  <c:v>0.51</c:v>
                </c:pt>
                <c:pt idx="81">
                  <c:v>0.45</c:v>
                </c:pt>
                <c:pt idx="82">
                  <c:v>0.48</c:v>
                </c:pt>
                <c:pt idx="83">
                  <c:v>0.51</c:v>
                </c:pt>
                <c:pt idx="84">
                  <c:v>0.52</c:v>
                </c:pt>
                <c:pt idx="85">
                  <c:v>0.5</c:v>
                </c:pt>
                <c:pt idx="86">
                  <c:v>0.5</c:v>
                </c:pt>
                <c:pt idx="87">
                  <c:v>0.53</c:v>
                </c:pt>
                <c:pt idx="88">
                  <c:v>0.51</c:v>
                </c:pt>
                <c:pt idx="89">
                  <c:v>0.55000000000000004</c:v>
                </c:pt>
                <c:pt idx="90">
                  <c:v>0.57999999999999996</c:v>
                </c:pt>
                <c:pt idx="91">
                  <c:v>0.6</c:v>
                </c:pt>
                <c:pt idx="92">
                  <c:v>0.62</c:v>
                </c:pt>
                <c:pt idx="93">
                  <c:v>0.62</c:v>
                </c:pt>
                <c:pt idx="94">
                  <c:v>0.65</c:v>
                </c:pt>
                <c:pt idx="95">
                  <c:v>0.56999999999999995</c:v>
                </c:pt>
                <c:pt idx="96">
                  <c:v>0.6</c:v>
                </c:pt>
                <c:pt idx="97">
                  <c:v>0.5</c:v>
                </c:pt>
                <c:pt idx="98">
                  <c:v>0.56000000000000005</c:v>
                </c:pt>
                <c:pt idx="99">
                  <c:v>0.53</c:v>
                </c:pt>
                <c:pt idx="100">
                  <c:v>0.56000000000000005</c:v>
                </c:pt>
                <c:pt idx="101">
                  <c:v>0.57999999999999996</c:v>
                </c:pt>
                <c:pt idx="102">
                  <c:v>0.86</c:v>
                </c:pt>
                <c:pt idx="103">
                  <c:v>0.63</c:v>
                </c:pt>
                <c:pt idx="104">
                  <c:v>0.57999999999999996</c:v>
                </c:pt>
                <c:pt idx="105">
                  <c:v>0.63</c:v>
                </c:pt>
                <c:pt idx="106">
                  <c:v>0.56999999999999995</c:v>
                </c:pt>
                <c:pt idx="107">
                  <c:v>0.61</c:v>
                </c:pt>
                <c:pt idx="108">
                  <c:v>0.38</c:v>
                </c:pt>
                <c:pt idx="109">
                  <c:v>0.48</c:v>
                </c:pt>
                <c:pt idx="110">
                  <c:v>0.54</c:v>
                </c:pt>
                <c:pt idx="111">
                  <c:v>0.53</c:v>
                </c:pt>
                <c:pt idx="112">
                  <c:v>0.53</c:v>
                </c:pt>
                <c:pt idx="113">
                  <c:v>0.59</c:v>
                </c:pt>
                <c:pt idx="114">
                  <c:v>0.56999999999999995</c:v>
                </c:pt>
                <c:pt idx="115">
                  <c:v>0.48</c:v>
                </c:pt>
                <c:pt idx="116">
                  <c:v>0.57999999999999996</c:v>
                </c:pt>
                <c:pt idx="117">
                  <c:v>0.55000000000000004</c:v>
                </c:pt>
                <c:pt idx="118">
                  <c:v>0.62</c:v>
                </c:pt>
                <c:pt idx="119">
                  <c:v>0.83</c:v>
                </c:pt>
                <c:pt idx="120">
                  <c:v>0.8</c:v>
                </c:pt>
                <c:pt idx="121">
                  <c:v>0.49</c:v>
                </c:pt>
                <c:pt idx="122">
                  <c:v>0.65</c:v>
                </c:pt>
                <c:pt idx="123">
                  <c:v>0.45</c:v>
                </c:pt>
                <c:pt idx="124">
                  <c:v>0.52</c:v>
                </c:pt>
                <c:pt idx="125">
                  <c:v>0.53</c:v>
                </c:pt>
                <c:pt idx="126">
                  <c:v>0.5</c:v>
                </c:pt>
                <c:pt idx="127">
                  <c:v>0.49</c:v>
                </c:pt>
                <c:pt idx="128">
                  <c:v>0.51</c:v>
                </c:pt>
                <c:pt idx="129">
                  <c:v>0.55000000000000004</c:v>
                </c:pt>
                <c:pt idx="130">
                  <c:v>0.46</c:v>
                </c:pt>
                <c:pt idx="131">
                  <c:v>0.62</c:v>
                </c:pt>
                <c:pt idx="132">
                  <c:v>0.51</c:v>
                </c:pt>
                <c:pt idx="133">
                  <c:v>0.56000000000000005</c:v>
                </c:pt>
                <c:pt idx="134">
                  <c:v>0.56999999999999995</c:v>
                </c:pt>
                <c:pt idx="135">
                  <c:v>0.63</c:v>
                </c:pt>
                <c:pt idx="136">
                  <c:v>0.47</c:v>
                </c:pt>
                <c:pt idx="137">
                  <c:v>0.69</c:v>
                </c:pt>
                <c:pt idx="138">
                  <c:v>0.68</c:v>
                </c:pt>
                <c:pt idx="139">
                  <c:v>0.62</c:v>
                </c:pt>
                <c:pt idx="140">
                  <c:v>0.46</c:v>
                </c:pt>
                <c:pt idx="141">
                  <c:v>0.56999999999999995</c:v>
                </c:pt>
                <c:pt idx="142">
                  <c:v>0.68</c:v>
                </c:pt>
                <c:pt idx="143">
                  <c:v>0.56999999999999995</c:v>
                </c:pt>
                <c:pt idx="144">
                  <c:v>0.57999999999999996</c:v>
                </c:pt>
                <c:pt idx="145">
                  <c:v>0.61</c:v>
                </c:pt>
                <c:pt idx="146">
                  <c:v>0.64</c:v>
                </c:pt>
                <c:pt idx="147">
                  <c:v>0.52</c:v>
                </c:pt>
                <c:pt idx="148">
                  <c:v>0.83</c:v>
                </c:pt>
                <c:pt idx="149">
                  <c:v>0.37</c:v>
                </c:pt>
                <c:pt idx="150">
                  <c:v>0.71</c:v>
                </c:pt>
                <c:pt idx="151">
                  <c:v>0.87</c:v>
                </c:pt>
                <c:pt idx="152">
                  <c:v>0.87</c:v>
                </c:pt>
                <c:pt idx="153">
                  <c:v>0.37</c:v>
                </c:pt>
              </c:numCache>
            </c:numRef>
          </c:yVal>
          <c:smooth val="0"/>
          <c:extLst>
            <c:ext xmlns:c16="http://schemas.microsoft.com/office/drawing/2014/chart" uri="{C3380CC4-5D6E-409C-BE32-E72D297353CC}">
              <c16:uniqueId val="{00000001-8866-487F-B170-4B4EF568BAAC}"/>
            </c:ext>
          </c:extLst>
        </c:ser>
        <c:dLbls>
          <c:showLegendKey val="0"/>
          <c:showVal val="0"/>
          <c:showCatName val="0"/>
          <c:showSerName val="0"/>
          <c:showPercent val="0"/>
          <c:showBubbleSize val="0"/>
        </c:dLbls>
        <c:axId val="1664995296"/>
        <c:axId val="577173776"/>
      </c:scatterChart>
      <c:valAx>
        <c:axId val="1664995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3776"/>
        <c:crosses val="autoZero"/>
        <c:crossBetween val="midCat"/>
      </c:valAx>
      <c:valAx>
        <c:axId val="5771737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952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583191</xdr:colOff>
      <xdr:row>23</xdr:row>
      <xdr:rowOff>8667</xdr:rowOff>
    </xdr:from>
    <xdr:to>
      <xdr:col>16</xdr:col>
      <xdr:colOff>24392</xdr:colOff>
      <xdr:row>33</xdr:row>
      <xdr:rowOff>8667</xdr:rowOff>
    </xdr:to>
    <xdr:graphicFrame macro="">
      <xdr:nvGraphicFramePr>
        <xdr:cNvPr id="3" name="Chart 2">
          <a:extLst>
            <a:ext uri="{FF2B5EF4-FFF2-40B4-BE49-F238E27FC236}">
              <a16:creationId xmlns:a16="http://schemas.microsoft.com/office/drawing/2014/main" id="{04E1E60A-7E69-ABEE-97D7-263594AC3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615446</xdr:colOff>
      <xdr:row>10</xdr:row>
      <xdr:rowOff>170341</xdr:rowOff>
    </xdr:from>
    <xdr:to>
      <xdr:col>24</xdr:col>
      <xdr:colOff>615447</xdr:colOff>
      <xdr:row>20</xdr:row>
      <xdr:rowOff>170341</xdr:rowOff>
    </xdr:to>
    <xdr:graphicFrame macro="">
      <xdr:nvGraphicFramePr>
        <xdr:cNvPr id="4" name="Chart 3">
          <a:extLst>
            <a:ext uri="{FF2B5EF4-FFF2-40B4-BE49-F238E27FC236}">
              <a16:creationId xmlns:a16="http://schemas.microsoft.com/office/drawing/2014/main" id="{6B504B87-8BC8-521E-A8E1-D63B8BC16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325929</xdr:colOff>
      <xdr:row>18</xdr:row>
      <xdr:rowOff>150920</xdr:rowOff>
    </xdr:from>
    <xdr:to>
      <xdr:col>23</xdr:col>
      <xdr:colOff>612085</xdr:colOff>
      <xdr:row>32</xdr:row>
      <xdr:rowOff>25292</xdr:rowOff>
    </xdr:to>
    <xdr:graphicFrame macro="">
      <xdr:nvGraphicFramePr>
        <xdr:cNvPr id="5" name="Chart 4">
          <a:extLst>
            <a:ext uri="{FF2B5EF4-FFF2-40B4-BE49-F238E27FC236}">
              <a16:creationId xmlns:a16="http://schemas.microsoft.com/office/drawing/2014/main" id="{EBDD5A6B-84CA-5AAC-26E4-A856381D1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254000</xdr:colOff>
      <xdr:row>6</xdr:row>
      <xdr:rowOff>85725</xdr:rowOff>
    </xdr:from>
    <xdr:ext cx="399972" cy="172227"/>
    <xdr:sp macro="" textlink="">
      <xdr:nvSpPr>
        <xdr:cNvPr id="3" name="TextBox 2">
          <a:extLst>
            <a:ext uri="{FF2B5EF4-FFF2-40B4-BE49-F238E27FC236}">
              <a16:creationId xmlns:a16="http://schemas.microsoft.com/office/drawing/2014/main" id="{FB50895D-47AF-E672-942B-496D8E592B37}"/>
            </a:ext>
          </a:extLst>
        </xdr:cNvPr>
        <xdr:cNvSpPr txBox="1"/>
      </xdr:nvSpPr>
      <xdr:spPr>
        <a:xfrm>
          <a:off x="5626100" y="1266825"/>
          <a:ext cx="3999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386952</xdr:colOff>
      <xdr:row>24</xdr:row>
      <xdr:rowOff>9922</xdr:rowOff>
    </xdr:from>
    <xdr:to>
      <xdr:col>11</xdr:col>
      <xdr:colOff>625077</xdr:colOff>
      <xdr:row>47</xdr:row>
      <xdr:rowOff>168671</xdr:rowOff>
    </xdr:to>
    <xdr:graphicFrame macro="">
      <xdr:nvGraphicFramePr>
        <xdr:cNvPr id="3" name="Chart 2">
          <a:extLst>
            <a:ext uri="{FF2B5EF4-FFF2-40B4-BE49-F238E27FC236}">
              <a16:creationId xmlns:a16="http://schemas.microsoft.com/office/drawing/2014/main" id="{01E9A6C6-2BD6-48F5-BBC0-48BAD10A5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638687</xdr:colOff>
      <xdr:row>4</xdr:row>
      <xdr:rowOff>149327</xdr:rowOff>
    </xdr:from>
    <xdr:to>
      <xdr:col>21</xdr:col>
      <xdr:colOff>388374</xdr:colOff>
      <xdr:row>15</xdr:row>
      <xdr:rowOff>98527</xdr:rowOff>
    </xdr:to>
    <xdr:graphicFrame macro="">
      <xdr:nvGraphicFramePr>
        <xdr:cNvPr id="2" name="Chart 1">
          <a:extLst>
            <a:ext uri="{FF2B5EF4-FFF2-40B4-BE49-F238E27FC236}">
              <a16:creationId xmlns:a16="http://schemas.microsoft.com/office/drawing/2014/main" id="{F3FFA716-E8CE-E378-0C40-35618C44F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257089</xdr:colOff>
      <xdr:row>12</xdr:row>
      <xdr:rowOff>62813</xdr:rowOff>
    </xdr:from>
    <xdr:to>
      <xdr:col>24</xdr:col>
      <xdr:colOff>53030</xdr:colOff>
      <xdr:row>22</xdr:row>
      <xdr:rowOff>28489</xdr:rowOff>
    </xdr:to>
    <xdr:graphicFrame macro="">
      <xdr:nvGraphicFramePr>
        <xdr:cNvPr id="3" name="Chart 2">
          <a:extLst>
            <a:ext uri="{FF2B5EF4-FFF2-40B4-BE49-F238E27FC236}">
              <a16:creationId xmlns:a16="http://schemas.microsoft.com/office/drawing/2014/main" id="{EC7E4AE4-8488-D996-D0D8-90CFD6BE9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613473</xdr:colOff>
      <xdr:row>25</xdr:row>
      <xdr:rowOff>10761</xdr:rowOff>
    </xdr:from>
    <xdr:to>
      <xdr:col>17</xdr:col>
      <xdr:colOff>410307</xdr:colOff>
      <xdr:row>41</xdr:row>
      <xdr:rowOff>127000</xdr:rowOff>
    </xdr:to>
    <xdr:graphicFrame macro="">
      <xdr:nvGraphicFramePr>
        <xdr:cNvPr id="5" name="Chart 4">
          <a:extLst>
            <a:ext uri="{FF2B5EF4-FFF2-40B4-BE49-F238E27FC236}">
              <a16:creationId xmlns:a16="http://schemas.microsoft.com/office/drawing/2014/main" id="{1C676883-BABF-4411-BC3B-159B0A187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10</xdr:col>
      <xdr:colOff>25591</xdr:colOff>
      <xdr:row>7</xdr:row>
      <xdr:rowOff>31802</xdr:rowOff>
    </xdr:to>
    <xdr:pic>
      <xdr:nvPicPr>
        <xdr:cNvPr id="2" name="Picture 1">
          <a:extLst>
            <a:ext uri="{FF2B5EF4-FFF2-40B4-BE49-F238E27FC236}">
              <a16:creationId xmlns:a16="http://schemas.microsoft.com/office/drawing/2014/main" id="{A780E33C-6DD4-4524-A232-85031678BA1E}"/>
            </a:ext>
          </a:extLst>
        </xdr:cNvPr>
        <xdr:cNvPicPr>
          <a:picLocks noChangeAspect="1"/>
        </xdr:cNvPicPr>
      </xdr:nvPicPr>
      <xdr:blipFill>
        <a:blip xmlns:r="http://schemas.openxmlformats.org/officeDocument/2006/relationships" r:embed="rId1"/>
        <a:stretch>
          <a:fillRect/>
        </a:stretch>
      </xdr:blipFill>
      <xdr:spPr>
        <a:xfrm>
          <a:off x="7886700" y="393700"/>
          <a:ext cx="3708591" cy="10160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406400</xdr:colOff>
      <xdr:row>2</xdr:row>
      <xdr:rowOff>190500</xdr:rowOff>
    </xdr:from>
    <xdr:to>
      <xdr:col>11</xdr:col>
      <xdr:colOff>597066</xdr:colOff>
      <xdr:row>6</xdr:row>
      <xdr:rowOff>57188</xdr:rowOff>
    </xdr:to>
    <xdr:pic>
      <xdr:nvPicPr>
        <xdr:cNvPr id="2" name="Picture 1">
          <a:extLst>
            <a:ext uri="{FF2B5EF4-FFF2-40B4-BE49-F238E27FC236}">
              <a16:creationId xmlns:a16="http://schemas.microsoft.com/office/drawing/2014/main" id="{40BCDF66-73F6-A3B5-7B21-C4AE3249BBC7}"/>
            </a:ext>
          </a:extLst>
        </xdr:cNvPr>
        <xdr:cNvPicPr>
          <a:picLocks noChangeAspect="1"/>
        </xdr:cNvPicPr>
      </xdr:nvPicPr>
      <xdr:blipFill rotWithShape="1">
        <a:blip xmlns:r="http://schemas.openxmlformats.org/officeDocument/2006/relationships" r:embed="rId1"/>
        <a:srcRect t="10434"/>
        <a:stretch/>
      </xdr:blipFill>
      <xdr:spPr>
        <a:xfrm>
          <a:off x="8940800" y="584200"/>
          <a:ext cx="3232316" cy="654088"/>
        </a:xfrm>
        <a:prstGeom prst="rect">
          <a:avLst/>
        </a:prstGeom>
      </xdr:spPr>
    </xdr:pic>
    <xdr:clientData/>
  </xdr:twoCellAnchor>
  <xdr:twoCellAnchor editAs="oneCell">
    <xdr:from>
      <xdr:col>7</xdr:col>
      <xdr:colOff>419100</xdr:colOff>
      <xdr:row>5</xdr:row>
      <xdr:rowOff>165100</xdr:rowOff>
    </xdr:from>
    <xdr:to>
      <xdr:col>12</xdr:col>
      <xdr:colOff>444692</xdr:colOff>
      <xdr:row>11</xdr:row>
      <xdr:rowOff>165161</xdr:rowOff>
    </xdr:to>
    <xdr:pic>
      <xdr:nvPicPr>
        <xdr:cNvPr id="3" name="Picture 2">
          <a:extLst>
            <a:ext uri="{FF2B5EF4-FFF2-40B4-BE49-F238E27FC236}">
              <a16:creationId xmlns:a16="http://schemas.microsoft.com/office/drawing/2014/main" id="{FB44532A-A90E-068E-1998-CAE37FD50D7C}"/>
            </a:ext>
          </a:extLst>
        </xdr:cNvPr>
        <xdr:cNvPicPr>
          <a:picLocks noChangeAspect="1"/>
        </xdr:cNvPicPr>
      </xdr:nvPicPr>
      <xdr:blipFill>
        <a:blip xmlns:r="http://schemas.openxmlformats.org/officeDocument/2006/relationships" r:embed="rId2"/>
        <a:stretch>
          <a:fillRect/>
        </a:stretch>
      </xdr:blipFill>
      <xdr:spPr>
        <a:xfrm>
          <a:off x="8782050" y="1149350"/>
          <a:ext cx="3727642" cy="118116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1F7436-1ADC-47EF-9CE0-30EC7B10B534}" name="Table3" displayName="Table3" ref="B4:G12" totalsRowShown="0" headerRowDxfId="0">
  <autoFilter ref="B4:G12" xr:uid="{7C1F7436-1ADC-47EF-9CE0-30EC7B10B534}"/>
  <tableColumns count="6">
    <tableColumn id="1" xr3:uid="{9AF8704E-FCC9-415F-83CA-C1FE44637B0F}" name="X"/>
    <tableColumn id="2" xr3:uid="{AA8D4771-A39F-4F8B-AF6F-044F116460A1}" name="Y"/>
    <tableColumn id="3" xr3:uid="{A46950DC-A46F-4261-892C-E9DB556557E7}" name="(Y-Ȳ)² "/>
    <tableColumn id="4" xr3:uid="{C142E382-3DAC-4289-BAC3-AD49240A9FBE}" name="Ŷ"/>
    <tableColumn id="5" xr3:uid="{B686CD48-62B2-4699-ABF6-55A49DB9D05A}" name="(𝑌 − Ŷ)² "/>
    <tableColumn id="6" xr3:uid="{55C4444C-E9D4-4E4B-A73A-EACC0B6E6B1C}" name="(Ŷ-Ȳ)² "/>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5D9DA-FEAD-460F-90B9-499F16773979}">
  <dimension ref="B2:N34"/>
  <sheetViews>
    <sheetView topLeftCell="A4" zoomScale="50" workbookViewId="0">
      <selection activeCell="R17" sqref="R17"/>
    </sheetView>
  </sheetViews>
  <sheetFormatPr defaultRowHeight="15.5" x14ac:dyDescent="0.35"/>
  <cols>
    <col min="9" max="9" width="16.25" customWidth="1"/>
    <col min="10" max="10" width="14" customWidth="1"/>
    <col min="11" max="11" width="13.4140625" customWidth="1"/>
    <col min="12" max="12" width="12.6640625" customWidth="1"/>
    <col min="13" max="14" width="14.6640625" customWidth="1"/>
  </cols>
  <sheetData>
    <row r="2" spans="2:13" x14ac:dyDescent="0.35">
      <c r="B2" s="6" t="s">
        <v>591</v>
      </c>
      <c r="C2" s="6" t="s">
        <v>592</v>
      </c>
      <c r="E2" s="26"/>
      <c r="F2" s="26"/>
      <c r="G2" s="26"/>
      <c r="H2" s="26"/>
      <c r="I2" s="26"/>
      <c r="J2" s="26"/>
      <c r="K2" s="26"/>
      <c r="L2" s="26"/>
      <c r="M2" s="26"/>
    </row>
    <row r="3" spans="2:13" x14ac:dyDescent="0.35">
      <c r="B3" s="6">
        <v>6</v>
      </c>
      <c r="C3" s="6">
        <v>3</v>
      </c>
      <c r="E3" s="26"/>
      <c r="F3" s="26"/>
      <c r="G3" s="26"/>
      <c r="H3" s="26"/>
      <c r="I3" s="26"/>
      <c r="J3" s="26"/>
      <c r="K3" s="26"/>
      <c r="L3" s="26"/>
      <c r="M3" s="26"/>
    </row>
    <row r="4" spans="2:13" x14ac:dyDescent="0.35">
      <c r="B4" s="6">
        <v>8</v>
      </c>
      <c r="C4" s="6">
        <v>4</v>
      </c>
      <c r="E4" s="26"/>
      <c r="F4" s="26"/>
      <c r="G4" s="26"/>
      <c r="H4" s="26"/>
      <c r="I4" s="26"/>
      <c r="J4" s="26"/>
      <c r="K4" s="26"/>
      <c r="L4" s="26"/>
      <c r="M4" s="26"/>
    </row>
    <row r="5" spans="2:13" x14ac:dyDescent="0.35">
      <c r="B5" s="6">
        <v>9</v>
      </c>
      <c r="C5" s="6">
        <v>6</v>
      </c>
      <c r="E5" s="26"/>
      <c r="F5" t="s">
        <v>556</v>
      </c>
    </row>
    <row r="6" spans="2:13" ht="16" thickBot="1" x14ac:dyDescent="0.4">
      <c r="B6" s="6">
        <v>5</v>
      </c>
      <c r="C6" s="6">
        <v>4</v>
      </c>
      <c r="E6" s="26"/>
    </row>
    <row r="7" spans="2:13" x14ac:dyDescent="0.35">
      <c r="B7" s="6">
        <v>4.5</v>
      </c>
      <c r="C7" s="6">
        <v>2</v>
      </c>
      <c r="E7" s="26"/>
      <c r="F7" s="22" t="s">
        <v>557</v>
      </c>
      <c r="G7" s="22"/>
    </row>
    <row r="8" spans="2:13" x14ac:dyDescent="0.35">
      <c r="B8" s="6">
        <v>9.5</v>
      </c>
      <c r="C8" s="6">
        <v>5</v>
      </c>
      <c r="E8" s="26"/>
      <c r="F8" s="19" t="s">
        <v>558</v>
      </c>
      <c r="G8" s="19">
        <v>0.83333333333333337</v>
      </c>
    </row>
    <row r="9" spans="2:13" x14ac:dyDescent="0.35">
      <c r="E9" s="26"/>
      <c r="F9" s="19" t="s">
        <v>559</v>
      </c>
      <c r="G9" s="19">
        <v>0.69444444444444453</v>
      </c>
    </row>
    <row r="10" spans="2:13" x14ac:dyDescent="0.35">
      <c r="E10" s="26"/>
      <c r="F10" s="19" t="s">
        <v>560</v>
      </c>
      <c r="G10" s="19">
        <v>0.61805555555555569</v>
      </c>
    </row>
    <row r="11" spans="2:13" x14ac:dyDescent="0.35">
      <c r="E11" s="26"/>
      <c r="F11" s="19" t="s">
        <v>561</v>
      </c>
      <c r="G11" s="19">
        <v>1.3110110602126892</v>
      </c>
    </row>
    <row r="12" spans="2:13" ht="16" thickBot="1" x14ac:dyDescent="0.4">
      <c r="E12" s="26"/>
      <c r="F12" s="20" t="s">
        <v>562</v>
      </c>
      <c r="G12" s="20">
        <v>6</v>
      </c>
    </row>
    <row r="13" spans="2:13" x14ac:dyDescent="0.35">
      <c r="B13" s="9"/>
      <c r="C13" s="9"/>
      <c r="E13" s="26"/>
    </row>
    <row r="14" spans="2:13" ht="16" thickBot="1" x14ac:dyDescent="0.4">
      <c r="E14" s="26"/>
      <c r="F14" t="s">
        <v>563</v>
      </c>
    </row>
    <row r="15" spans="2:13" x14ac:dyDescent="0.35">
      <c r="E15" s="26"/>
      <c r="F15" s="21"/>
      <c r="G15" s="21" t="s">
        <v>568</v>
      </c>
      <c r="H15" s="21" t="s">
        <v>569</v>
      </c>
      <c r="I15" s="21" t="s">
        <v>570</v>
      </c>
      <c r="J15" s="21" t="s">
        <v>571</v>
      </c>
      <c r="K15" s="21" t="s">
        <v>572</v>
      </c>
    </row>
    <row r="16" spans="2:13" x14ac:dyDescent="0.35">
      <c r="E16" s="26"/>
      <c r="F16" s="19" t="s">
        <v>564</v>
      </c>
      <c r="G16" s="19">
        <v>1</v>
      </c>
      <c r="H16" s="19">
        <v>15.625000000000002</v>
      </c>
      <c r="I16" s="19">
        <v>15.625000000000002</v>
      </c>
      <c r="J16" s="19">
        <v>9.0909090909090935</v>
      </c>
      <c r="K16" s="19">
        <v>3.9351851851851818E-2</v>
      </c>
    </row>
    <row r="17" spans="5:14" x14ac:dyDescent="0.35">
      <c r="E17" s="26"/>
      <c r="F17" s="19" t="s">
        <v>565</v>
      </c>
      <c r="G17" s="19">
        <v>4</v>
      </c>
      <c r="H17" s="19">
        <v>6.8749999999999982</v>
      </c>
      <c r="I17" s="19">
        <v>1.7187499999999996</v>
      </c>
      <c r="J17" s="19"/>
      <c r="K17" s="19"/>
    </row>
    <row r="18" spans="5:14" ht="16" thickBot="1" x14ac:dyDescent="0.4">
      <c r="E18" s="26"/>
      <c r="F18" s="20" t="s">
        <v>566</v>
      </c>
      <c r="G18" s="20">
        <v>5</v>
      </c>
      <c r="H18" s="20">
        <v>22.5</v>
      </c>
      <c r="I18" s="20"/>
      <c r="J18" s="20"/>
      <c r="K18" s="20"/>
    </row>
    <row r="19" spans="5:14" ht="16" thickBot="1" x14ac:dyDescent="0.4">
      <c r="E19" s="26"/>
    </row>
    <row r="20" spans="5:14" x14ac:dyDescent="0.35">
      <c r="E20" s="26"/>
      <c r="F20" s="21"/>
      <c r="G20" s="21" t="s">
        <v>573</v>
      </c>
      <c r="H20" s="21" t="s">
        <v>561</v>
      </c>
      <c r="I20" s="21" t="s">
        <v>574</v>
      </c>
      <c r="J20" s="21" t="s">
        <v>575</v>
      </c>
      <c r="K20" s="21" t="s">
        <v>576</v>
      </c>
      <c r="L20" s="21" t="s">
        <v>577</v>
      </c>
      <c r="M20" s="21" t="s">
        <v>578</v>
      </c>
      <c r="N20" s="21" t="s">
        <v>579</v>
      </c>
    </row>
    <row r="21" spans="5:14" x14ac:dyDescent="0.35">
      <c r="F21" s="19" t="s">
        <v>567</v>
      </c>
      <c r="G21" s="19">
        <v>2</v>
      </c>
      <c r="H21" s="19">
        <v>1.7425436388605402</v>
      </c>
      <c r="I21" s="19">
        <v>1.1477474396611451</v>
      </c>
      <c r="J21" s="19">
        <v>0.315049920559485</v>
      </c>
      <c r="K21" s="19">
        <v>-2.8380767567078982</v>
      </c>
      <c r="L21" s="19">
        <v>6.8380767567078982</v>
      </c>
      <c r="M21" s="19">
        <v>-2.8380767567078982</v>
      </c>
      <c r="N21" s="19">
        <v>6.8380767567078982</v>
      </c>
    </row>
    <row r="22" spans="5:14" ht="16" thickBot="1" x14ac:dyDescent="0.4">
      <c r="F22" s="20" t="s">
        <v>599</v>
      </c>
      <c r="G22" s="20">
        <v>1.25</v>
      </c>
      <c r="H22" s="20">
        <v>0.41457809879442492</v>
      </c>
      <c r="I22" s="20">
        <v>3.0151134457776365</v>
      </c>
      <c r="J22" s="20">
        <v>3.9351851851851818E-2</v>
      </c>
      <c r="K22" s="20">
        <v>9.8946666880011636E-2</v>
      </c>
      <c r="L22" s="20">
        <v>2.4010533331199886</v>
      </c>
      <c r="M22" s="20">
        <v>9.8946666880011636E-2</v>
      </c>
      <c r="N22" s="20">
        <v>2.4010533331199886</v>
      </c>
    </row>
    <row r="26" spans="5:14" x14ac:dyDescent="0.35">
      <c r="F26" t="s">
        <v>600</v>
      </c>
    </row>
    <row r="27" spans="5:14" ht="16" thickBot="1" x14ac:dyDescent="0.4"/>
    <row r="28" spans="5:14" x14ac:dyDescent="0.35">
      <c r="F28" s="21" t="s">
        <v>601</v>
      </c>
      <c r="G28" s="21" t="s">
        <v>602</v>
      </c>
      <c r="H28" s="21" t="s">
        <v>603</v>
      </c>
      <c r="I28" s="21" t="s">
        <v>604</v>
      </c>
    </row>
    <row r="29" spans="5:14" x14ac:dyDescent="0.35">
      <c r="F29" s="19">
        <v>1</v>
      </c>
      <c r="G29" s="19">
        <v>5.75</v>
      </c>
      <c r="H29" s="19">
        <v>0.25</v>
      </c>
      <c r="I29" s="19">
        <v>0.21320071635561041</v>
      </c>
    </row>
    <row r="30" spans="5:14" x14ac:dyDescent="0.35">
      <c r="F30" s="19">
        <v>2</v>
      </c>
      <c r="G30" s="19">
        <v>7</v>
      </c>
      <c r="H30" s="19">
        <v>1</v>
      </c>
      <c r="I30" s="19">
        <v>0.85280286542244166</v>
      </c>
    </row>
    <row r="31" spans="5:14" x14ac:dyDescent="0.35">
      <c r="F31" s="19">
        <v>3</v>
      </c>
      <c r="G31" s="19">
        <v>9.5</v>
      </c>
      <c r="H31" s="19">
        <v>-0.5</v>
      </c>
      <c r="I31" s="19">
        <v>-0.42640143271122083</v>
      </c>
    </row>
    <row r="32" spans="5:14" x14ac:dyDescent="0.35">
      <c r="F32" s="19">
        <v>4</v>
      </c>
      <c r="G32" s="19">
        <v>7</v>
      </c>
      <c r="H32" s="19">
        <v>-2</v>
      </c>
      <c r="I32" s="19">
        <v>-1.7056057308448833</v>
      </c>
    </row>
    <row r="33" spans="6:9" x14ac:dyDescent="0.35">
      <c r="F33" s="19">
        <v>5</v>
      </c>
      <c r="G33" s="19">
        <v>4.5</v>
      </c>
      <c r="H33" s="19">
        <v>0</v>
      </c>
      <c r="I33" s="19">
        <v>0</v>
      </c>
    </row>
    <row r="34" spans="6:9" ht="16" thickBot="1" x14ac:dyDescent="0.4">
      <c r="F34" s="20">
        <v>6</v>
      </c>
      <c r="G34" s="20">
        <v>8.25</v>
      </c>
      <c r="H34" s="20">
        <v>1.25</v>
      </c>
      <c r="I34" s="20">
        <v>1.0660035817780522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3E0A-5992-4DD8-B8FE-80E654A19377}">
  <dimension ref="B1:P20"/>
  <sheetViews>
    <sheetView topLeftCell="A4" workbookViewId="0">
      <selection activeCell="D19" sqref="D19"/>
    </sheetView>
  </sheetViews>
  <sheetFormatPr defaultRowHeight="15.5" x14ac:dyDescent="0.35"/>
  <cols>
    <col min="2" max="2" width="12.5" customWidth="1"/>
    <col min="5" max="5" width="9.83203125" customWidth="1"/>
  </cols>
  <sheetData>
    <row r="1" spans="2:16" x14ac:dyDescent="0.35">
      <c r="D1" s="24"/>
      <c r="E1" s="24"/>
      <c r="F1" s="24"/>
      <c r="G1" s="24"/>
      <c r="H1" s="24"/>
      <c r="I1" s="24"/>
      <c r="J1" s="24"/>
      <c r="K1" s="24"/>
      <c r="L1" s="24"/>
      <c r="M1" s="24"/>
      <c r="N1" s="24"/>
      <c r="O1" s="24"/>
      <c r="P1" s="24"/>
    </row>
    <row r="2" spans="2:16" x14ac:dyDescent="0.35">
      <c r="B2" s="6" t="s">
        <v>611</v>
      </c>
      <c r="C2" s="6" t="s">
        <v>610</v>
      </c>
      <c r="D2" s="6" t="s">
        <v>612</v>
      </c>
      <c r="E2" s="28" t="s">
        <v>615</v>
      </c>
      <c r="F2" s="26"/>
      <c r="G2" s="24"/>
      <c r="H2" s="24"/>
      <c r="I2" s="24"/>
      <c r="J2" s="24"/>
      <c r="K2" s="24"/>
      <c r="L2" s="24"/>
      <c r="M2" s="24"/>
      <c r="N2" s="24"/>
      <c r="O2" s="24"/>
      <c r="P2" s="24"/>
    </row>
    <row r="3" spans="2:16" x14ac:dyDescent="0.35">
      <c r="B3" s="6">
        <v>6</v>
      </c>
      <c r="C3" s="6">
        <v>3</v>
      </c>
      <c r="D3" s="1">
        <f>(C3-AVERAGE($C$3:$C$8))^2</f>
        <v>1</v>
      </c>
      <c r="E3" s="1">
        <f>((C3- AVERAGE($C$3:$C$8)) * (B3 - AVERAGE($B$3:$B$8)))</f>
        <v>1</v>
      </c>
      <c r="F3" s="24"/>
      <c r="G3" s="24"/>
      <c r="H3" s="24"/>
      <c r="I3" s="24"/>
      <c r="J3" s="24"/>
      <c r="K3" s="24"/>
      <c r="L3" s="24"/>
      <c r="M3" s="24"/>
      <c r="N3" s="24"/>
      <c r="O3" s="24"/>
      <c r="P3" s="24"/>
    </row>
    <row r="4" spans="2:16" x14ac:dyDescent="0.35">
      <c r="B4" s="6">
        <v>8</v>
      </c>
      <c r="C4" s="6">
        <v>4</v>
      </c>
      <c r="D4" s="1">
        <f t="shared" ref="D4:D8" si="0">(C4-AVERAGE($C$3:$C$8))^2</f>
        <v>0</v>
      </c>
      <c r="E4" s="1">
        <f t="shared" ref="E4:E8" si="1">((C4- AVERAGE($C$3:$C$8)) * (B4 - AVERAGE($B$3:$B$8)))</f>
        <v>0</v>
      </c>
      <c r="F4" s="27"/>
      <c r="G4" s="24"/>
      <c r="H4" s="24"/>
      <c r="I4" s="24"/>
      <c r="J4" s="24"/>
      <c r="K4" s="24"/>
      <c r="L4" s="24"/>
      <c r="M4" s="24"/>
      <c r="N4" s="24"/>
      <c r="O4" s="24"/>
      <c r="P4" s="24"/>
    </row>
    <row r="5" spans="2:16" x14ac:dyDescent="0.35">
      <c r="B5" s="6">
        <v>9</v>
      </c>
      <c r="C5" s="6">
        <v>6</v>
      </c>
      <c r="D5" s="1">
        <f t="shared" si="0"/>
        <v>4</v>
      </c>
      <c r="E5" s="1">
        <f t="shared" si="1"/>
        <v>4</v>
      </c>
      <c r="F5" s="24"/>
      <c r="G5" s="24"/>
      <c r="H5" s="24"/>
      <c r="I5" s="24"/>
      <c r="J5" s="24"/>
      <c r="K5" s="24"/>
      <c r="L5" s="24"/>
      <c r="M5" s="24"/>
      <c r="N5" s="24"/>
      <c r="O5" s="24"/>
      <c r="P5" s="24"/>
    </row>
    <row r="6" spans="2:16" x14ac:dyDescent="0.35">
      <c r="B6" s="6">
        <v>5</v>
      </c>
      <c r="C6" s="6">
        <v>4</v>
      </c>
      <c r="D6" s="1">
        <f t="shared" si="0"/>
        <v>0</v>
      </c>
      <c r="E6" s="1">
        <f t="shared" si="1"/>
        <v>0</v>
      </c>
      <c r="F6" s="24"/>
      <c r="G6" s="24"/>
      <c r="H6" s="24"/>
      <c r="I6" s="24"/>
      <c r="J6" s="24"/>
      <c r="K6" s="24"/>
      <c r="L6" s="24"/>
      <c r="M6" s="24"/>
      <c r="N6" s="24"/>
      <c r="O6" s="24"/>
      <c r="P6" s="24"/>
    </row>
    <row r="7" spans="2:16" x14ac:dyDescent="0.35">
      <c r="B7" s="6">
        <v>4.5</v>
      </c>
      <c r="C7" s="6">
        <v>2</v>
      </c>
      <c r="D7" s="1">
        <f t="shared" si="0"/>
        <v>4</v>
      </c>
      <c r="E7" s="1">
        <f t="shared" si="1"/>
        <v>5</v>
      </c>
      <c r="F7" s="24"/>
      <c r="G7" s="24"/>
      <c r="H7" s="24"/>
      <c r="I7" s="24"/>
      <c r="J7" s="24"/>
      <c r="K7" s="24"/>
      <c r="L7" s="24"/>
      <c r="M7" s="24"/>
      <c r="N7" s="24"/>
      <c r="O7" s="24"/>
      <c r="P7" s="24"/>
    </row>
    <row r="8" spans="2:16" x14ac:dyDescent="0.35">
      <c r="B8" s="6">
        <v>9.5</v>
      </c>
      <c r="C8" s="6">
        <v>5</v>
      </c>
      <c r="D8" s="1">
        <f t="shared" si="0"/>
        <v>1</v>
      </c>
      <c r="E8" s="1">
        <f t="shared" si="1"/>
        <v>2.5</v>
      </c>
      <c r="F8" s="24"/>
      <c r="G8" s="24"/>
      <c r="H8" s="24"/>
      <c r="I8" s="24"/>
      <c r="J8" s="24"/>
      <c r="K8" s="24"/>
      <c r="L8" s="24"/>
      <c r="M8" s="24"/>
      <c r="N8" s="24"/>
      <c r="O8" s="24"/>
      <c r="P8" s="24"/>
    </row>
    <row r="9" spans="2:16" x14ac:dyDescent="0.35">
      <c r="D9" s="24"/>
      <c r="E9" s="24"/>
      <c r="F9" s="24"/>
      <c r="G9" s="24"/>
      <c r="H9" s="24"/>
      <c r="I9" s="24"/>
      <c r="J9" s="24"/>
      <c r="K9" s="24"/>
      <c r="L9" s="24"/>
      <c r="M9" s="24"/>
      <c r="N9" s="24"/>
      <c r="O9" s="24"/>
      <c r="P9" s="24"/>
    </row>
    <row r="10" spans="2:16" x14ac:dyDescent="0.35">
      <c r="B10" s="6" t="s">
        <v>613</v>
      </c>
      <c r="C10" s="6">
        <f>AVERAGE($C$3:$C$8)</f>
        <v>4</v>
      </c>
      <c r="F10" s="24"/>
      <c r="G10" s="24"/>
      <c r="H10" s="24"/>
      <c r="I10" s="24"/>
      <c r="J10" s="24"/>
      <c r="K10" s="24"/>
      <c r="L10" s="24"/>
      <c r="M10" s="24"/>
      <c r="N10" s="24"/>
      <c r="O10" s="24"/>
      <c r="P10" s="24"/>
    </row>
    <row r="11" spans="2:16" ht="28.5" customHeight="1" x14ac:dyDescent="0.35">
      <c r="B11" s="6" t="s">
        <v>614</v>
      </c>
      <c r="C11" s="6">
        <f>AVERAGE($B$3:$B$8)</f>
        <v>7</v>
      </c>
      <c r="D11" s="24"/>
      <c r="E11" s="24"/>
      <c r="F11" s="24"/>
      <c r="G11" s="24"/>
      <c r="H11" s="24"/>
      <c r="I11" s="24"/>
      <c r="J11" s="24"/>
      <c r="K11" s="24"/>
      <c r="L11" s="24"/>
      <c r="M11" s="24"/>
      <c r="N11" s="24"/>
      <c r="O11" s="24"/>
      <c r="P11" s="24"/>
    </row>
    <row r="12" spans="2:16" x14ac:dyDescent="0.35">
      <c r="B12" s="6" t="s">
        <v>617</v>
      </c>
      <c r="C12" s="6">
        <f>C15/C14</f>
        <v>1.25</v>
      </c>
      <c r="D12" s="24"/>
      <c r="E12" s="25"/>
      <c r="F12" s="25"/>
      <c r="G12" s="25"/>
      <c r="H12" s="25"/>
      <c r="I12" s="25"/>
      <c r="J12" s="25"/>
      <c r="K12" s="24"/>
      <c r="L12" s="24"/>
      <c r="M12" s="24"/>
      <c r="N12" s="24"/>
      <c r="O12" s="24"/>
      <c r="P12" s="24"/>
    </row>
    <row r="13" spans="2:16" x14ac:dyDescent="0.35">
      <c r="B13" s="29" t="s">
        <v>616</v>
      </c>
      <c r="C13" s="29">
        <f>C11-(C12*C10)</f>
        <v>2</v>
      </c>
      <c r="D13" s="24"/>
      <c r="E13" s="24"/>
      <c r="F13" s="24"/>
      <c r="G13" s="24"/>
      <c r="H13" s="24"/>
      <c r="I13" s="24"/>
      <c r="J13" s="24"/>
      <c r="K13" s="24"/>
      <c r="L13" s="24"/>
      <c r="M13" s="24"/>
      <c r="N13" s="24"/>
      <c r="O13" s="24"/>
      <c r="P13" s="24"/>
    </row>
    <row r="14" spans="2:16" x14ac:dyDescent="0.35">
      <c r="B14" s="23" t="s">
        <v>619</v>
      </c>
      <c r="C14" s="23">
        <f>SUM(D3:D8)</f>
        <v>10</v>
      </c>
      <c r="D14" s="24"/>
      <c r="E14" s="24"/>
      <c r="F14" s="24"/>
      <c r="G14" s="24"/>
      <c r="H14" s="24"/>
      <c r="I14" s="24"/>
      <c r="J14" s="24"/>
      <c r="K14" s="24"/>
      <c r="L14" s="24"/>
      <c r="M14" s="24"/>
      <c r="N14" s="24"/>
      <c r="O14" s="24"/>
      <c r="P14" s="24"/>
    </row>
    <row r="15" spans="2:16" x14ac:dyDescent="0.35">
      <c r="B15" s="23" t="s">
        <v>620</v>
      </c>
      <c r="C15" s="23">
        <f>SUM($E$3:$E$8)</f>
        <v>12.5</v>
      </c>
      <c r="D15" s="24"/>
      <c r="E15" s="24"/>
      <c r="F15" s="24"/>
      <c r="G15" s="24"/>
      <c r="H15" s="24"/>
      <c r="I15" s="24"/>
      <c r="J15" s="24"/>
      <c r="K15" s="24"/>
      <c r="L15" s="24"/>
      <c r="M15" s="24"/>
      <c r="N15" s="24"/>
      <c r="O15" s="24"/>
      <c r="P15" s="24"/>
    </row>
    <row r="16" spans="2:16" x14ac:dyDescent="0.35">
      <c r="D16" s="24"/>
      <c r="E16" s="24"/>
      <c r="F16" s="24"/>
      <c r="G16" s="24"/>
      <c r="H16" s="24"/>
      <c r="I16" s="24"/>
      <c r="J16" s="24"/>
      <c r="K16" s="24"/>
      <c r="L16" s="24"/>
      <c r="M16" s="24"/>
      <c r="N16" s="24"/>
      <c r="O16" s="24"/>
      <c r="P16" s="24"/>
    </row>
    <row r="17" spans="4:16" x14ac:dyDescent="0.35">
      <c r="D17" s="24"/>
      <c r="E17" s="25"/>
      <c r="F17" s="25"/>
      <c r="G17" s="25"/>
      <c r="H17" s="25"/>
      <c r="I17" s="25"/>
      <c r="J17" s="25"/>
      <c r="K17" s="25"/>
      <c r="L17" s="25"/>
      <c r="M17" s="25"/>
      <c r="N17" s="24"/>
      <c r="O17" s="24"/>
      <c r="P17" s="24"/>
    </row>
    <row r="18" spans="4:16" x14ac:dyDescent="0.35">
      <c r="D18" s="24"/>
      <c r="E18" s="24"/>
      <c r="F18" s="24"/>
      <c r="G18" s="24"/>
      <c r="H18" s="24"/>
      <c r="I18" s="24"/>
      <c r="J18" s="24"/>
      <c r="K18" s="24"/>
      <c r="L18" s="24"/>
      <c r="M18" s="24"/>
      <c r="N18" s="24"/>
      <c r="O18" s="24"/>
      <c r="P18" s="24"/>
    </row>
    <row r="19" spans="4:16" x14ac:dyDescent="0.35">
      <c r="D19" s="24"/>
      <c r="E19" s="24"/>
      <c r="F19" s="24"/>
      <c r="G19" s="24"/>
      <c r="H19" s="24"/>
      <c r="I19" s="24"/>
      <c r="J19" s="24"/>
      <c r="K19" s="24"/>
      <c r="L19" s="24"/>
      <c r="M19" s="24"/>
      <c r="N19" s="24"/>
      <c r="O19" s="24"/>
      <c r="P19" s="24"/>
    </row>
    <row r="20" spans="4:16" x14ac:dyDescent="0.35">
      <c r="D20" s="24"/>
      <c r="E20" s="24"/>
      <c r="F20" s="24"/>
      <c r="G20" s="24"/>
      <c r="H20" s="24"/>
      <c r="I20" s="24"/>
      <c r="J20" s="24"/>
      <c r="K20" s="24"/>
      <c r="L20" s="24"/>
      <c r="M20" s="24"/>
      <c r="N20" s="24"/>
      <c r="O20" s="24"/>
      <c r="P20" s="2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343D-BED0-4FF5-9D4B-85AD0EED966F}">
  <dimension ref="B4:G12"/>
  <sheetViews>
    <sheetView workbookViewId="0">
      <selection activeCell="I11" sqref="I11"/>
    </sheetView>
  </sheetViews>
  <sheetFormatPr defaultRowHeight="15.5" x14ac:dyDescent="0.35"/>
  <cols>
    <col min="4" max="4" width="8.9140625" customWidth="1"/>
    <col min="6" max="6" width="16.33203125" customWidth="1"/>
    <col min="7" max="7" width="17.33203125" customWidth="1"/>
  </cols>
  <sheetData>
    <row r="4" spans="2:7" x14ac:dyDescent="0.35">
      <c r="B4" s="31" t="s">
        <v>595</v>
      </c>
      <c r="C4" s="31" t="s">
        <v>621</v>
      </c>
      <c r="D4" s="31" t="s">
        <v>618</v>
      </c>
      <c r="E4" s="31" t="s">
        <v>598</v>
      </c>
      <c r="F4" s="31" t="s">
        <v>607</v>
      </c>
      <c r="G4" s="31" t="s">
        <v>608</v>
      </c>
    </row>
    <row r="5" spans="2:7" x14ac:dyDescent="0.35">
      <c r="B5">
        <v>3</v>
      </c>
      <c r="C5">
        <v>6</v>
      </c>
      <c r="D5">
        <v>1</v>
      </c>
      <c r="E5">
        <v>5.75</v>
      </c>
      <c r="F5">
        <v>6.25E-2</v>
      </c>
      <c r="G5" s="30">
        <v>1563</v>
      </c>
    </row>
    <row r="6" spans="2:7" x14ac:dyDescent="0.35">
      <c r="B6">
        <v>4</v>
      </c>
      <c r="C6">
        <v>8</v>
      </c>
      <c r="D6">
        <v>1</v>
      </c>
      <c r="E6">
        <v>7</v>
      </c>
      <c r="F6">
        <v>1</v>
      </c>
      <c r="G6">
        <v>0</v>
      </c>
    </row>
    <row r="7" spans="2:7" x14ac:dyDescent="0.35">
      <c r="B7">
        <v>6</v>
      </c>
      <c r="C7">
        <v>9</v>
      </c>
      <c r="D7">
        <v>4</v>
      </c>
      <c r="E7">
        <v>9.5</v>
      </c>
      <c r="F7">
        <v>0.25</v>
      </c>
      <c r="G7">
        <v>6.25</v>
      </c>
    </row>
    <row r="8" spans="2:7" x14ac:dyDescent="0.35">
      <c r="B8">
        <v>4</v>
      </c>
      <c r="C8">
        <v>5</v>
      </c>
      <c r="D8">
        <v>4</v>
      </c>
      <c r="E8">
        <v>7</v>
      </c>
      <c r="F8">
        <v>4</v>
      </c>
      <c r="G8">
        <v>0</v>
      </c>
    </row>
    <row r="9" spans="2:7" x14ac:dyDescent="0.35">
      <c r="B9">
        <v>2</v>
      </c>
      <c r="C9">
        <v>4.5</v>
      </c>
      <c r="D9">
        <v>6.25</v>
      </c>
      <c r="E9">
        <v>4.5</v>
      </c>
      <c r="F9">
        <v>0</v>
      </c>
      <c r="G9">
        <v>6.25</v>
      </c>
    </row>
    <row r="10" spans="2:7" x14ac:dyDescent="0.35">
      <c r="B10">
        <v>5</v>
      </c>
      <c r="C10">
        <v>9.5</v>
      </c>
      <c r="D10">
        <v>6.25</v>
      </c>
      <c r="E10">
        <v>8.25</v>
      </c>
      <c r="F10" s="30">
        <v>15625</v>
      </c>
      <c r="G10" s="30">
        <v>1563</v>
      </c>
    </row>
    <row r="11" spans="2:7" x14ac:dyDescent="0.35">
      <c r="B11" t="s">
        <v>622</v>
      </c>
      <c r="C11" t="s">
        <v>629</v>
      </c>
      <c r="D11" t="s">
        <v>626</v>
      </c>
      <c r="E11" t="s">
        <v>622</v>
      </c>
      <c r="F11" t="s">
        <v>627</v>
      </c>
      <c r="G11" t="s">
        <v>628</v>
      </c>
    </row>
    <row r="12" spans="2:7" x14ac:dyDescent="0.35">
      <c r="D12" t="s">
        <v>623</v>
      </c>
      <c r="F12" t="s">
        <v>624</v>
      </c>
      <c r="G12" t="s">
        <v>625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55"/>
  <sheetViews>
    <sheetView topLeftCell="A545" zoomScale="64" workbookViewId="0">
      <selection activeCell="A554" sqref="A554:C554"/>
    </sheetView>
  </sheetViews>
  <sheetFormatPr defaultRowHeight="15.5" x14ac:dyDescent="0.35"/>
  <cols>
    <col min="1" max="1" width="23.6640625" customWidth="1"/>
    <col min="2" max="2" width="14.33203125" customWidth="1"/>
    <col min="3" max="3" width="22" customWidth="1"/>
    <col min="5" max="5" width="15.4140625" customWidth="1"/>
    <col min="6" max="6" width="11.75" customWidth="1"/>
    <col min="9" max="9" width="15" customWidth="1"/>
    <col min="10" max="10" width="19.08203125" customWidth="1"/>
    <col min="11" max="11" width="13" customWidth="1"/>
    <col min="12" max="12" width="13.83203125" customWidth="1"/>
    <col min="13" max="13" width="14.08203125" customWidth="1"/>
  </cols>
  <sheetData>
    <row r="1" spans="1:12" x14ac:dyDescent="0.35">
      <c r="A1" s="14" t="s">
        <v>0</v>
      </c>
      <c r="B1" s="14" t="s">
        <v>1</v>
      </c>
      <c r="C1" s="14"/>
    </row>
    <row r="2" spans="1:12" x14ac:dyDescent="0.35">
      <c r="A2" s="14"/>
      <c r="B2" s="2" t="s">
        <v>551</v>
      </c>
      <c r="C2" s="2" t="s">
        <v>552</v>
      </c>
    </row>
    <row r="3" spans="1:12" x14ac:dyDescent="0.35">
      <c r="A3" s="1" t="s">
        <v>2</v>
      </c>
      <c r="B3" s="1">
        <v>0.5</v>
      </c>
      <c r="C3" s="1">
        <v>0.5</v>
      </c>
      <c r="K3" s="11" t="s">
        <v>580</v>
      </c>
      <c r="L3" s="11"/>
    </row>
    <row r="4" spans="1:12" x14ac:dyDescent="0.35">
      <c r="A4" s="1" t="s">
        <v>3</v>
      </c>
      <c r="B4" s="1">
        <v>0.35</v>
      </c>
      <c r="C4" s="1">
        <v>0.4</v>
      </c>
      <c r="E4" t="s">
        <v>556</v>
      </c>
      <c r="K4" s="7" t="s">
        <v>585</v>
      </c>
      <c r="L4" s="6" t="s">
        <v>586</v>
      </c>
    </row>
    <row r="5" spans="1:12" ht="16" thickBot="1" x14ac:dyDescent="0.4">
      <c r="A5" s="1" t="s">
        <v>4</v>
      </c>
      <c r="B5" s="1">
        <v>0.56000000000000005</v>
      </c>
      <c r="C5" s="1">
        <v>0.56000000000000005</v>
      </c>
      <c r="K5" s="7" t="s">
        <v>581</v>
      </c>
      <c r="L5" s="6" t="s">
        <v>587</v>
      </c>
    </row>
    <row r="6" spans="1:12" x14ac:dyDescent="0.35">
      <c r="A6" s="1" t="s">
        <v>5</v>
      </c>
      <c r="B6" s="1">
        <v>0.43</v>
      </c>
      <c r="C6" s="1">
        <v>0.52</v>
      </c>
      <c r="E6" s="5" t="s">
        <v>557</v>
      </c>
      <c r="F6" s="5"/>
      <c r="K6" s="7" t="s">
        <v>582</v>
      </c>
      <c r="L6" s="6" t="s">
        <v>588</v>
      </c>
    </row>
    <row r="7" spans="1:12" x14ac:dyDescent="0.35">
      <c r="A7" s="1" t="s">
        <v>6</v>
      </c>
      <c r="B7" s="1">
        <v>0.51</v>
      </c>
      <c r="C7" s="1">
        <v>0.54</v>
      </c>
      <c r="E7" s="8" t="s">
        <v>558</v>
      </c>
      <c r="F7" s="8">
        <v>0.913274212404942</v>
      </c>
      <c r="G7" s="12"/>
      <c r="H7" s="12"/>
      <c r="I7" s="12"/>
      <c r="J7" s="13"/>
      <c r="K7" s="7" t="s">
        <v>583</v>
      </c>
      <c r="L7" s="6" t="s">
        <v>589</v>
      </c>
    </row>
    <row r="8" spans="1:12" x14ac:dyDescent="0.35">
      <c r="A8" s="1" t="s">
        <v>7</v>
      </c>
      <c r="B8" s="1">
        <v>0.57999999999999996</v>
      </c>
      <c r="C8" s="1">
        <v>0.59</v>
      </c>
      <c r="E8" t="s">
        <v>559</v>
      </c>
      <c r="F8">
        <v>0.83406978704386703</v>
      </c>
      <c r="K8" s="7" t="s">
        <v>584</v>
      </c>
      <c r="L8" s="7" t="s">
        <v>590</v>
      </c>
    </row>
    <row r="9" spans="1:12" x14ac:dyDescent="0.35">
      <c r="A9" s="1" t="s">
        <v>8</v>
      </c>
      <c r="B9" s="1">
        <v>0.49</v>
      </c>
      <c r="C9" s="1">
        <v>0.47</v>
      </c>
      <c r="E9" t="s">
        <v>560</v>
      </c>
      <c r="F9">
        <v>0.83376588555493636</v>
      </c>
    </row>
    <row r="10" spans="1:12" x14ac:dyDescent="0.35">
      <c r="A10" s="1" t="s">
        <v>9</v>
      </c>
      <c r="B10" s="1">
        <v>0.47</v>
      </c>
      <c r="C10" s="1">
        <v>0.3</v>
      </c>
      <c r="E10" t="s">
        <v>561</v>
      </c>
      <c r="F10">
        <v>5.6450670347595683E-2</v>
      </c>
    </row>
    <row r="11" spans="1:12" ht="16" thickBot="1" x14ac:dyDescent="0.4">
      <c r="A11" s="1" t="s">
        <v>10</v>
      </c>
      <c r="B11" s="1">
        <v>0.52</v>
      </c>
      <c r="C11" s="1">
        <v>0.53</v>
      </c>
      <c r="E11" s="3" t="s">
        <v>562</v>
      </c>
      <c r="F11" s="3">
        <v>548</v>
      </c>
    </row>
    <row r="12" spans="1:12" x14ac:dyDescent="0.35">
      <c r="A12" s="1" t="s">
        <v>11</v>
      </c>
      <c r="B12" s="1">
        <v>0.39</v>
      </c>
      <c r="C12" s="1">
        <v>0.39</v>
      </c>
    </row>
    <row r="13" spans="1:12" ht="16" thickBot="1" x14ac:dyDescent="0.4">
      <c r="A13" s="1" t="s">
        <v>12</v>
      </c>
      <c r="B13" s="1">
        <v>0.52</v>
      </c>
      <c r="C13" s="1">
        <v>0.5</v>
      </c>
      <c r="E13" t="s">
        <v>563</v>
      </c>
    </row>
    <row r="14" spans="1:12" x14ac:dyDescent="0.35">
      <c r="A14" s="1" t="s">
        <v>13</v>
      </c>
      <c r="B14" s="1">
        <v>0.6</v>
      </c>
      <c r="C14" s="1">
        <v>0.61</v>
      </c>
      <c r="E14" s="4"/>
      <c r="F14" s="4" t="s">
        <v>568</v>
      </c>
      <c r="G14" s="4" t="s">
        <v>569</v>
      </c>
      <c r="H14" s="4" t="s">
        <v>570</v>
      </c>
      <c r="I14" s="4" t="s">
        <v>571</v>
      </c>
      <c r="J14" s="4" t="s">
        <v>572</v>
      </c>
    </row>
    <row r="15" spans="1:12" x14ac:dyDescent="0.35">
      <c r="A15" s="1" t="s">
        <v>14</v>
      </c>
      <c r="B15" s="1">
        <v>0.4</v>
      </c>
      <c r="C15" s="1">
        <v>0.47</v>
      </c>
      <c r="E15" t="s">
        <v>564</v>
      </c>
      <c r="F15">
        <v>1</v>
      </c>
      <c r="G15">
        <v>8.745965683052594</v>
      </c>
      <c r="H15">
        <v>8.745965683052594</v>
      </c>
      <c r="I15">
        <v>2744.539982277649</v>
      </c>
      <c r="J15">
        <v>4.0929801403130704E-215</v>
      </c>
    </row>
    <row r="16" spans="1:12" x14ac:dyDescent="0.35">
      <c r="A16" s="1" t="s">
        <v>15</v>
      </c>
      <c r="B16" s="1">
        <v>0.63</v>
      </c>
      <c r="C16" s="1">
        <v>0.62</v>
      </c>
      <c r="E16" t="s">
        <v>565</v>
      </c>
      <c r="F16">
        <v>546</v>
      </c>
      <c r="G16">
        <v>1.7399262877503336</v>
      </c>
      <c r="H16">
        <v>3.1866781826929186E-3</v>
      </c>
    </row>
    <row r="17" spans="1:13" ht="16" thickBot="1" x14ac:dyDescent="0.4">
      <c r="A17" s="1" t="s">
        <v>16</v>
      </c>
      <c r="B17" s="1">
        <v>0.5</v>
      </c>
      <c r="C17" s="1">
        <v>0.49</v>
      </c>
      <c r="E17" s="3" t="s">
        <v>566</v>
      </c>
      <c r="F17" s="3">
        <v>547</v>
      </c>
      <c r="G17" s="3">
        <v>10.485891970802928</v>
      </c>
      <c r="H17" s="3"/>
      <c r="I17" s="3"/>
      <c r="J17" s="3"/>
    </row>
    <row r="18" spans="1:13" ht="16" thickBot="1" x14ac:dyDescent="0.4">
      <c r="A18" s="1" t="s">
        <v>17</v>
      </c>
      <c r="B18" s="1">
        <v>0.51</v>
      </c>
      <c r="C18" s="1">
        <v>0.48</v>
      </c>
    </row>
    <row r="19" spans="1:13" x14ac:dyDescent="0.35">
      <c r="A19" s="1" t="s">
        <v>18</v>
      </c>
      <c r="B19" s="1">
        <v>0.4</v>
      </c>
      <c r="C19" s="1">
        <v>0.48</v>
      </c>
      <c r="E19" s="4"/>
      <c r="F19" s="4" t="s">
        <v>573</v>
      </c>
      <c r="G19" s="4" t="s">
        <v>561</v>
      </c>
      <c r="H19" s="4" t="s">
        <v>574</v>
      </c>
      <c r="I19" s="4" t="s">
        <v>575</v>
      </c>
      <c r="J19" s="4" t="s">
        <v>576</v>
      </c>
      <c r="K19" s="4" t="s">
        <v>577</v>
      </c>
      <c r="L19" s="4" t="s">
        <v>578</v>
      </c>
      <c r="M19" s="4" t="s">
        <v>579</v>
      </c>
    </row>
    <row r="20" spans="1:13" x14ac:dyDescent="0.35">
      <c r="A20" s="1" t="s">
        <v>19</v>
      </c>
      <c r="B20" s="1">
        <v>0.55000000000000004</v>
      </c>
      <c r="C20" s="1">
        <v>0.57999999999999996</v>
      </c>
      <c r="E20" t="s">
        <v>567</v>
      </c>
      <c r="F20">
        <v>3.9377707790551886E-2</v>
      </c>
      <c r="G20">
        <v>8.4379705300197012E-3</v>
      </c>
      <c r="H20">
        <v>4.666727342843652</v>
      </c>
      <c r="I20">
        <v>3.8547776416674522E-6</v>
      </c>
      <c r="J20">
        <v>2.2802847972004863E-2</v>
      </c>
      <c r="K20">
        <v>5.5952567609098905E-2</v>
      </c>
      <c r="L20">
        <v>2.2802847972004863E-2</v>
      </c>
      <c r="M20">
        <v>5.5952567609098905E-2</v>
      </c>
    </row>
    <row r="21" spans="1:13" ht="16" thickBot="1" x14ac:dyDescent="0.4">
      <c r="A21" s="1" t="s">
        <v>20</v>
      </c>
      <c r="B21" s="1">
        <v>0.52</v>
      </c>
      <c r="C21" s="1">
        <v>0.5</v>
      </c>
      <c r="E21" s="3" t="s">
        <v>551</v>
      </c>
      <c r="F21" s="3">
        <v>0.8967821066629742</v>
      </c>
      <c r="G21" s="3">
        <v>1.7117965758160124E-2</v>
      </c>
      <c r="H21" s="3">
        <v>52.388357316083464</v>
      </c>
      <c r="I21" s="3">
        <v>4.0929801403174926E-215</v>
      </c>
      <c r="J21" s="3">
        <v>0.86315697348541975</v>
      </c>
      <c r="K21" s="3">
        <v>0.93040723984052864</v>
      </c>
      <c r="L21" s="3">
        <v>0.86315697348541975</v>
      </c>
      <c r="M21" s="3">
        <v>0.93040723984052864</v>
      </c>
    </row>
    <row r="22" spans="1:13" x14ac:dyDescent="0.35">
      <c r="A22" s="1" t="s">
        <v>21</v>
      </c>
      <c r="B22" s="1">
        <v>0.23</v>
      </c>
      <c r="C22" s="1">
        <v>0.24</v>
      </c>
    </row>
    <row r="23" spans="1:13" x14ac:dyDescent="0.35">
      <c r="A23" s="1" t="s">
        <v>22</v>
      </c>
      <c r="B23" s="1">
        <v>0.27</v>
      </c>
      <c r="C23" s="1">
        <v>0.27</v>
      </c>
    </row>
    <row r="24" spans="1:13" x14ac:dyDescent="0.35">
      <c r="A24" s="1" t="s">
        <v>23</v>
      </c>
      <c r="B24" s="1">
        <v>0.5</v>
      </c>
      <c r="C24" s="1">
        <v>0.47</v>
      </c>
    </row>
    <row r="25" spans="1:13" x14ac:dyDescent="0.35">
      <c r="A25" s="1" t="s">
        <v>24</v>
      </c>
      <c r="B25" s="1">
        <v>0.42</v>
      </c>
      <c r="C25" s="1">
        <v>0.35</v>
      </c>
    </row>
    <row r="26" spans="1:13" x14ac:dyDescent="0.35">
      <c r="A26" s="1" t="s">
        <v>25</v>
      </c>
      <c r="B26" s="1">
        <v>0.59</v>
      </c>
      <c r="C26" s="1">
        <v>0.59</v>
      </c>
    </row>
    <row r="27" spans="1:13" x14ac:dyDescent="0.35">
      <c r="A27" s="1" t="s">
        <v>26</v>
      </c>
      <c r="B27" s="1">
        <v>0.45</v>
      </c>
      <c r="C27" s="1">
        <v>0.44</v>
      </c>
    </row>
    <row r="28" spans="1:13" x14ac:dyDescent="0.35">
      <c r="A28" s="1" t="s">
        <v>27</v>
      </c>
      <c r="B28" s="1">
        <v>0.59</v>
      </c>
      <c r="C28" s="1">
        <v>0.56999999999999995</v>
      </c>
    </row>
    <row r="29" spans="1:13" x14ac:dyDescent="0.35">
      <c r="A29" s="1" t="s">
        <v>28</v>
      </c>
      <c r="B29" s="1">
        <v>0.51</v>
      </c>
      <c r="C29" s="1">
        <v>0.52</v>
      </c>
    </row>
    <row r="30" spans="1:13" x14ac:dyDescent="0.35">
      <c r="A30" s="1" t="s">
        <v>29</v>
      </c>
      <c r="B30" s="1">
        <v>0.53</v>
      </c>
      <c r="C30" s="1">
        <v>0.51</v>
      </c>
    </row>
    <row r="31" spans="1:13" x14ac:dyDescent="0.35">
      <c r="A31" s="1" t="s">
        <v>30</v>
      </c>
      <c r="B31" s="1">
        <v>0.38</v>
      </c>
      <c r="C31" s="1">
        <v>0.44</v>
      </c>
    </row>
    <row r="32" spans="1:13" x14ac:dyDescent="0.35">
      <c r="A32" s="1" t="s">
        <v>31</v>
      </c>
      <c r="B32" s="1">
        <v>0.44</v>
      </c>
      <c r="C32" s="1">
        <v>0.43</v>
      </c>
    </row>
    <row r="33" spans="1:3" x14ac:dyDescent="0.35">
      <c r="A33" s="1" t="s">
        <v>32</v>
      </c>
      <c r="B33" s="1">
        <v>0.49</v>
      </c>
      <c r="C33" s="1">
        <v>0.54</v>
      </c>
    </row>
    <row r="34" spans="1:3" x14ac:dyDescent="0.35">
      <c r="A34" s="1" t="s">
        <v>33</v>
      </c>
      <c r="B34" s="1">
        <v>0.41</v>
      </c>
      <c r="C34" s="1">
        <v>0.48</v>
      </c>
    </row>
    <row r="35" spans="1:3" x14ac:dyDescent="0.35">
      <c r="A35" s="1" t="s">
        <v>34</v>
      </c>
      <c r="B35" s="1">
        <v>0.41</v>
      </c>
      <c r="C35" s="1">
        <v>0.41</v>
      </c>
    </row>
    <row r="36" spans="1:3" x14ac:dyDescent="0.35">
      <c r="A36" s="1" t="s">
        <v>35</v>
      </c>
      <c r="B36" s="1">
        <v>0.47</v>
      </c>
      <c r="C36" s="1">
        <v>0.48</v>
      </c>
    </row>
    <row r="37" spans="1:3" x14ac:dyDescent="0.35">
      <c r="A37" s="1" t="s">
        <v>36</v>
      </c>
      <c r="B37" s="1">
        <v>0.4</v>
      </c>
      <c r="C37" s="1">
        <v>0.42</v>
      </c>
    </row>
    <row r="38" spans="1:3" x14ac:dyDescent="0.35">
      <c r="A38" s="1" t="s">
        <v>37</v>
      </c>
      <c r="B38" s="1">
        <v>0.33</v>
      </c>
      <c r="C38" s="1">
        <v>0.36</v>
      </c>
    </row>
    <row r="39" spans="1:3" x14ac:dyDescent="0.35">
      <c r="A39" s="1" t="s">
        <v>38</v>
      </c>
      <c r="B39" s="1">
        <v>0.42</v>
      </c>
      <c r="C39" s="1">
        <v>0.41</v>
      </c>
    </row>
    <row r="40" spans="1:3" x14ac:dyDescent="0.35">
      <c r="A40" s="1" t="s">
        <v>39</v>
      </c>
      <c r="B40" s="1">
        <v>0.41</v>
      </c>
      <c r="C40" s="1">
        <v>0.42</v>
      </c>
    </row>
    <row r="41" spans="1:3" x14ac:dyDescent="0.35">
      <c r="A41" s="1" t="s">
        <v>40</v>
      </c>
      <c r="B41" s="1">
        <v>0.56999999999999995</v>
      </c>
      <c r="C41" s="1">
        <v>0.57999999999999996</v>
      </c>
    </row>
    <row r="42" spans="1:3" x14ac:dyDescent="0.35">
      <c r="A42" s="1" t="s">
        <v>41</v>
      </c>
      <c r="B42" s="1">
        <v>0.36</v>
      </c>
      <c r="C42" s="1">
        <v>0.35</v>
      </c>
    </row>
    <row r="43" spans="1:3" x14ac:dyDescent="0.35">
      <c r="A43" s="1" t="s">
        <v>42</v>
      </c>
      <c r="B43" s="1">
        <v>0.28000000000000003</v>
      </c>
      <c r="C43" s="1">
        <v>0.34</v>
      </c>
    </row>
    <row r="44" spans="1:3" x14ac:dyDescent="0.35">
      <c r="A44" s="1" t="s">
        <v>43</v>
      </c>
      <c r="B44" s="1">
        <v>0.28999999999999998</v>
      </c>
      <c r="C44" s="1">
        <v>0.27</v>
      </c>
    </row>
    <row r="45" spans="1:3" x14ac:dyDescent="0.35">
      <c r="A45" s="1" t="s">
        <v>44</v>
      </c>
      <c r="B45" s="1">
        <v>0.33</v>
      </c>
      <c r="C45" s="1">
        <v>0.41</v>
      </c>
    </row>
    <row r="46" spans="1:3" x14ac:dyDescent="0.35">
      <c r="A46" s="1" t="s">
        <v>45</v>
      </c>
      <c r="B46" s="1">
        <v>0.44</v>
      </c>
      <c r="C46" s="1">
        <v>0.44</v>
      </c>
    </row>
    <row r="47" spans="1:3" x14ac:dyDescent="0.35">
      <c r="A47" s="1" t="s">
        <v>46</v>
      </c>
      <c r="B47" s="1">
        <v>0.56000000000000005</v>
      </c>
      <c r="C47" s="1">
        <v>0.56999999999999995</v>
      </c>
    </row>
    <row r="48" spans="1:3" x14ac:dyDescent="0.35">
      <c r="A48" s="1" t="s">
        <v>47</v>
      </c>
      <c r="B48" s="1">
        <v>0.61</v>
      </c>
      <c r="C48" s="1">
        <v>0.59</v>
      </c>
    </row>
    <row r="49" spans="1:3" x14ac:dyDescent="0.35">
      <c r="A49" s="1" t="s">
        <v>48</v>
      </c>
      <c r="B49" s="1">
        <v>0.53</v>
      </c>
      <c r="C49" s="1">
        <v>0.51</v>
      </c>
    </row>
    <row r="50" spans="1:3" x14ac:dyDescent="0.35">
      <c r="A50" s="1" t="s">
        <v>49</v>
      </c>
      <c r="B50" s="1">
        <v>0.6</v>
      </c>
      <c r="C50" s="1">
        <v>0.59</v>
      </c>
    </row>
    <row r="51" spans="1:3" x14ac:dyDescent="0.35">
      <c r="A51" s="1" t="s">
        <v>50</v>
      </c>
      <c r="B51" s="1">
        <v>0.57999999999999996</v>
      </c>
      <c r="C51" s="1">
        <v>0.57999999999999996</v>
      </c>
    </row>
    <row r="52" spans="1:3" x14ac:dyDescent="0.35">
      <c r="A52" s="1" t="s">
        <v>51</v>
      </c>
      <c r="B52" s="1">
        <v>0.53</v>
      </c>
      <c r="C52" s="1">
        <v>0.56000000000000005</v>
      </c>
    </row>
    <row r="53" spans="1:3" x14ac:dyDescent="0.35">
      <c r="A53" s="1" t="s">
        <v>52</v>
      </c>
      <c r="B53" s="1">
        <v>0.36</v>
      </c>
      <c r="C53" s="1">
        <v>0.3</v>
      </c>
    </row>
    <row r="54" spans="1:3" x14ac:dyDescent="0.35">
      <c r="A54" s="1" t="s">
        <v>53</v>
      </c>
      <c r="B54" s="1">
        <v>0.2</v>
      </c>
      <c r="C54" s="1">
        <v>0.37</v>
      </c>
    </row>
    <row r="55" spans="1:3" x14ac:dyDescent="0.35">
      <c r="A55" s="1" t="s">
        <v>54</v>
      </c>
      <c r="B55" s="1">
        <v>0.35</v>
      </c>
      <c r="C55" s="1">
        <v>0.45</v>
      </c>
    </row>
    <row r="56" spans="1:3" x14ac:dyDescent="0.35">
      <c r="A56" s="1" t="s">
        <v>55</v>
      </c>
      <c r="B56" s="1">
        <v>0.35</v>
      </c>
      <c r="C56" s="1">
        <v>0.27</v>
      </c>
    </row>
    <row r="57" spans="1:3" x14ac:dyDescent="0.35">
      <c r="A57" s="1" t="s">
        <v>56</v>
      </c>
      <c r="B57" s="1">
        <v>0.32</v>
      </c>
      <c r="C57" s="1">
        <v>0.28000000000000003</v>
      </c>
    </row>
    <row r="58" spans="1:3" x14ac:dyDescent="0.35">
      <c r="A58" s="1" t="s">
        <v>57</v>
      </c>
      <c r="B58" s="1">
        <v>0.27</v>
      </c>
      <c r="C58" s="1">
        <v>0.28000000000000003</v>
      </c>
    </row>
    <row r="59" spans="1:3" x14ac:dyDescent="0.35">
      <c r="A59" s="1" t="s">
        <v>58</v>
      </c>
      <c r="B59" s="1">
        <v>0.35</v>
      </c>
      <c r="C59" s="1">
        <v>0.28999999999999998</v>
      </c>
    </row>
    <row r="60" spans="1:3" x14ac:dyDescent="0.35">
      <c r="A60" s="1" t="s">
        <v>59</v>
      </c>
      <c r="B60" s="1">
        <v>0.42</v>
      </c>
      <c r="C60" s="1">
        <v>0.37</v>
      </c>
    </row>
    <row r="61" spans="1:3" x14ac:dyDescent="0.35">
      <c r="A61" s="1" t="s">
        <v>60</v>
      </c>
      <c r="B61" s="1">
        <v>0.46</v>
      </c>
      <c r="C61" s="1">
        <v>0.43</v>
      </c>
    </row>
    <row r="62" spans="1:3" x14ac:dyDescent="0.35">
      <c r="A62" s="1" t="s">
        <v>61</v>
      </c>
      <c r="B62" s="1">
        <v>0.85</v>
      </c>
      <c r="C62" s="1">
        <v>0.85</v>
      </c>
    </row>
    <row r="63" spans="1:3" x14ac:dyDescent="0.35">
      <c r="A63" s="1" t="s">
        <v>62</v>
      </c>
      <c r="B63" s="1">
        <v>0.51</v>
      </c>
      <c r="C63" s="1">
        <v>0.52</v>
      </c>
    </row>
    <row r="64" spans="1:3" x14ac:dyDescent="0.35">
      <c r="A64" s="1" t="s">
        <v>63</v>
      </c>
      <c r="B64" s="1">
        <v>0.48</v>
      </c>
      <c r="C64" s="1">
        <v>0.4</v>
      </c>
    </row>
    <row r="65" spans="1:3" x14ac:dyDescent="0.35">
      <c r="A65" s="1" t="s">
        <v>64</v>
      </c>
      <c r="B65" s="1">
        <v>0.53</v>
      </c>
      <c r="C65" s="1">
        <v>0.5</v>
      </c>
    </row>
    <row r="66" spans="1:3" x14ac:dyDescent="0.35">
      <c r="A66" s="1" t="s">
        <v>65</v>
      </c>
      <c r="B66" s="1">
        <v>0.31</v>
      </c>
      <c r="C66" s="1">
        <v>0.31</v>
      </c>
    </row>
    <row r="67" spans="1:3" x14ac:dyDescent="0.35">
      <c r="A67" s="1" t="s">
        <v>66</v>
      </c>
      <c r="B67" s="1">
        <v>0.75</v>
      </c>
      <c r="C67" s="1">
        <v>0.76</v>
      </c>
    </row>
    <row r="68" spans="1:3" x14ac:dyDescent="0.35">
      <c r="A68" s="1" t="s">
        <v>67</v>
      </c>
      <c r="B68" s="1">
        <v>0.36</v>
      </c>
      <c r="C68" s="1">
        <v>0.24</v>
      </c>
    </row>
    <row r="69" spans="1:3" x14ac:dyDescent="0.35">
      <c r="A69" s="1" t="s">
        <v>68</v>
      </c>
      <c r="B69" s="1">
        <v>0.55000000000000004</v>
      </c>
      <c r="C69" s="1">
        <v>0.5</v>
      </c>
    </row>
    <row r="70" spans="1:3" x14ac:dyDescent="0.35">
      <c r="A70" s="1" t="s">
        <v>69</v>
      </c>
      <c r="B70" s="1">
        <v>0.54</v>
      </c>
      <c r="C70" s="1">
        <v>0.52</v>
      </c>
    </row>
    <row r="71" spans="1:3" x14ac:dyDescent="0.35">
      <c r="A71" s="1" t="s">
        <v>70</v>
      </c>
      <c r="B71" s="1">
        <v>0.8</v>
      </c>
      <c r="C71" s="1">
        <v>0.79</v>
      </c>
    </row>
    <row r="72" spans="1:3" x14ac:dyDescent="0.35">
      <c r="A72" s="1" t="s">
        <v>71</v>
      </c>
      <c r="B72" s="1">
        <v>0.55000000000000004</v>
      </c>
      <c r="C72" s="1">
        <v>0.53</v>
      </c>
    </row>
    <row r="73" spans="1:3" x14ac:dyDescent="0.35">
      <c r="A73" s="1" t="s">
        <v>72</v>
      </c>
      <c r="B73" s="1">
        <v>0.53</v>
      </c>
      <c r="C73" s="1">
        <v>0.52</v>
      </c>
    </row>
    <row r="74" spans="1:3" x14ac:dyDescent="0.35">
      <c r="A74" s="1" t="s">
        <v>73</v>
      </c>
      <c r="B74" s="1">
        <v>0.32</v>
      </c>
      <c r="C74" s="1">
        <v>0.17</v>
      </c>
    </row>
    <row r="75" spans="1:3" x14ac:dyDescent="0.35">
      <c r="A75" s="1" t="s">
        <v>74</v>
      </c>
      <c r="B75" s="1">
        <v>0.19</v>
      </c>
      <c r="C75" s="1">
        <v>0.18</v>
      </c>
    </row>
    <row r="76" spans="1:3" x14ac:dyDescent="0.35">
      <c r="A76" s="1" t="s">
        <v>75</v>
      </c>
      <c r="B76" s="1">
        <v>0.18</v>
      </c>
      <c r="C76" s="1">
        <v>0.22</v>
      </c>
    </row>
    <row r="77" spans="1:3" x14ac:dyDescent="0.35">
      <c r="A77" s="1" t="s">
        <v>76</v>
      </c>
      <c r="B77" s="1">
        <v>0.19</v>
      </c>
      <c r="C77" s="1">
        <v>0.15</v>
      </c>
    </row>
    <row r="78" spans="1:3" x14ac:dyDescent="0.35">
      <c r="A78" s="1" t="s">
        <v>77</v>
      </c>
      <c r="B78" s="1">
        <v>0.24</v>
      </c>
      <c r="C78" s="1">
        <v>0.16</v>
      </c>
    </row>
    <row r="79" spans="1:3" x14ac:dyDescent="0.35">
      <c r="A79" s="1" t="s">
        <v>78</v>
      </c>
      <c r="B79" s="1">
        <v>0.33</v>
      </c>
      <c r="C79" s="1">
        <v>0.3</v>
      </c>
    </row>
    <row r="80" spans="1:3" x14ac:dyDescent="0.35">
      <c r="A80" s="1" t="s">
        <v>79</v>
      </c>
      <c r="B80" s="1">
        <v>0.33</v>
      </c>
      <c r="C80" s="1">
        <v>0.28999999999999998</v>
      </c>
    </row>
    <row r="81" spans="1:3" x14ac:dyDescent="0.35">
      <c r="A81" s="1" t="s">
        <v>80</v>
      </c>
      <c r="B81" s="1">
        <v>0.48</v>
      </c>
      <c r="C81" s="1">
        <v>0.47</v>
      </c>
    </row>
    <row r="82" spans="1:3" x14ac:dyDescent="0.35">
      <c r="A82" s="1" t="s">
        <v>81</v>
      </c>
      <c r="B82" s="1">
        <v>0.6</v>
      </c>
      <c r="C82" s="1">
        <v>0.57999999999999996</v>
      </c>
    </row>
    <row r="83" spans="1:3" x14ac:dyDescent="0.35">
      <c r="A83" s="1" t="s">
        <v>82</v>
      </c>
      <c r="B83" s="1">
        <v>0.62</v>
      </c>
      <c r="C83" s="1">
        <v>0.62</v>
      </c>
    </row>
    <row r="84" spans="1:3" x14ac:dyDescent="0.35">
      <c r="A84" s="1" t="s">
        <v>83</v>
      </c>
      <c r="B84" s="1">
        <v>0.59</v>
      </c>
      <c r="C84" s="1">
        <v>0.57999999999999996</v>
      </c>
    </row>
    <row r="85" spans="1:3" x14ac:dyDescent="0.35">
      <c r="A85" s="1" t="s">
        <v>84</v>
      </c>
      <c r="B85" s="1">
        <v>0.63</v>
      </c>
      <c r="C85" s="1">
        <v>0.64</v>
      </c>
    </row>
    <row r="86" spans="1:3" x14ac:dyDescent="0.35">
      <c r="A86" s="1" t="s">
        <v>85</v>
      </c>
      <c r="B86" s="1">
        <v>0.54</v>
      </c>
      <c r="C86" s="1">
        <v>0.54</v>
      </c>
    </row>
    <row r="87" spans="1:3" x14ac:dyDescent="0.35">
      <c r="A87" s="1" t="s">
        <v>86</v>
      </c>
      <c r="B87" s="1">
        <v>0.5</v>
      </c>
      <c r="C87" s="1">
        <v>0.53</v>
      </c>
    </row>
    <row r="88" spans="1:3" x14ac:dyDescent="0.35">
      <c r="A88" s="1" t="s">
        <v>87</v>
      </c>
      <c r="B88" s="1">
        <v>0.55000000000000004</v>
      </c>
      <c r="C88" s="1">
        <v>0.59</v>
      </c>
    </row>
    <row r="89" spans="1:3" x14ac:dyDescent="0.35">
      <c r="A89" s="1" t="s">
        <v>88</v>
      </c>
      <c r="B89" s="1">
        <v>0.48</v>
      </c>
      <c r="C89" s="1">
        <v>0.45</v>
      </c>
    </row>
    <row r="90" spans="1:3" x14ac:dyDescent="0.35">
      <c r="A90" s="1" t="s">
        <v>89</v>
      </c>
      <c r="B90" s="1">
        <v>0.55000000000000004</v>
      </c>
      <c r="C90" s="1">
        <v>0.52</v>
      </c>
    </row>
    <row r="91" spans="1:3" x14ac:dyDescent="0.35">
      <c r="A91" s="1" t="s">
        <v>90</v>
      </c>
      <c r="B91" s="1">
        <v>0.48</v>
      </c>
      <c r="C91" s="1">
        <v>0.5</v>
      </c>
    </row>
    <row r="92" spans="1:3" x14ac:dyDescent="0.35">
      <c r="A92" s="1" t="s">
        <v>91</v>
      </c>
      <c r="B92" s="1">
        <v>0.28999999999999998</v>
      </c>
      <c r="C92" s="1">
        <v>0.15</v>
      </c>
    </row>
    <row r="93" spans="1:3" x14ac:dyDescent="0.35">
      <c r="A93" s="1" t="s">
        <v>92</v>
      </c>
      <c r="B93" s="1">
        <v>0.41</v>
      </c>
      <c r="C93" s="1">
        <v>0.46</v>
      </c>
    </row>
    <row r="94" spans="1:3" x14ac:dyDescent="0.35">
      <c r="A94" s="1" t="s">
        <v>93</v>
      </c>
      <c r="B94" s="1">
        <v>0.55000000000000004</v>
      </c>
      <c r="C94" s="1">
        <v>0.54</v>
      </c>
    </row>
    <row r="95" spans="1:3" x14ac:dyDescent="0.35">
      <c r="A95" s="1" t="s">
        <v>94</v>
      </c>
      <c r="B95" s="1">
        <v>0.56999999999999995</v>
      </c>
      <c r="C95" s="1">
        <v>0.56999999999999995</v>
      </c>
    </row>
    <row r="96" spans="1:3" x14ac:dyDescent="0.35">
      <c r="A96" s="1" t="s">
        <v>95</v>
      </c>
      <c r="B96" s="1">
        <v>0.67</v>
      </c>
      <c r="C96" s="1">
        <v>0.67</v>
      </c>
    </row>
    <row r="97" spans="1:3" x14ac:dyDescent="0.35">
      <c r="A97" s="1" t="s">
        <v>96</v>
      </c>
      <c r="B97" s="1">
        <v>0.59</v>
      </c>
      <c r="C97" s="1">
        <v>0.56999999999999995</v>
      </c>
    </row>
    <row r="98" spans="1:3" x14ac:dyDescent="0.35">
      <c r="A98" s="1" t="s">
        <v>97</v>
      </c>
      <c r="B98" s="1">
        <v>0.52</v>
      </c>
      <c r="C98" s="1">
        <v>0.52</v>
      </c>
    </row>
    <row r="99" spans="1:3" x14ac:dyDescent="0.35">
      <c r="A99" s="1" t="s">
        <v>98</v>
      </c>
      <c r="B99" s="1">
        <v>0.57999999999999996</v>
      </c>
      <c r="C99" s="1">
        <v>0.57999999999999996</v>
      </c>
    </row>
    <row r="100" spans="1:3" x14ac:dyDescent="0.35">
      <c r="A100" s="1" t="s">
        <v>99</v>
      </c>
      <c r="B100" s="1">
        <v>0.56000000000000005</v>
      </c>
      <c r="C100" s="1">
        <v>0.55000000000000004</v>
      </c>
    </row>
    <row r="101" spans="1:3" x14ac:dyDescent="0.35">
      <c r="A101" s="1" t="s">
        <v>100</v>
      </c>
      <c r="B101" s="1">
        <v>0.52</v>
      </c>
      <c r="C101" s="1">
        <v>0.54</v>
      </c>
    </row>
    <row r="102" spans="1:3" x14ac:dyDescent="0.35">
      <c r="A102" s="1" t="s">
        <v>101</v>
      </c>
      <c r="B102" s="1">
        <v>0.65</v>
      </c>
      <c r="C102" s="1">
        <v>0.63</v>
      </c>
    </row>
    <row r="103" spans="1:3" x14ac:dyDescent="0.35">
      <c r="A103" s="1" t="s">
        <v>102</v>
      </c>
      <c r="B103" s="1">
        <v>0.59</v>
      </c>
      <c r="C103" s="1">
        <v>0.56999999999999995</v>
      </c>
    </row>
    <row r="104" spans="1:3" x14ac:dyDescent="0.35">
      <c r="A104" s="1" t="s">
        <v>103</v>
      </c>
      <c r="B104" s="1">
        <v>0.43</v>
      </c>
      <c r="C104" s="1">
        <v>0.25</v>
      </c>
    </row>
    <row r="105" spans="1:3" x14ac:dyDescent="0.35">
      <c r="A105" s="1" t="s">
        <v>104</v>
      </c>
      <c r="B105" s="1">
        <v>0.79</v>
      </c>
      <c r="C105" s="1">
        <v>0.79</v>
      </c>
    </row>
    <row r="106" spans="1:3" x14ac:dyDescent="0.35">
      <c r="A106" s="1" t="s">
        <v>105</v>
      </c>
      <c r="B106" s="1">
        <v>0.52</v>
      </c>
      <c r="C106" s="1">
        <v>0.52</v>
      </c>
    </row>
    <row r="107" spans="1:3" x14ac:dyDescent="0.35">
      <c r="A107" s="1" t="s">
        <v>106</v>
      </c>
      <c r="B107" s="1">
        <v>0.59</v>
      </c>
      <c r="C107" s="1">
        <v>0.59</v>
      </c>
    </row>
    <row r="108" spans="1:3" x14ac:dyDescent="0.35">
      <c r="A108" s="1" t="s">
        <v>107</v>
      </c>
      <c r="B108" s="1">
        <v>0.57999999999999996</v>
      </c>
      <c r="C108" s="1">
        <v>0.56999999999999995</v>
      </c>
    </row>
    <row r="109" spans="1:3" x14ac:dyDescent="0.35">
      <c r="A109" s="1" t="s">
        <v>108</v>
      </c>
      <c r="B109" s="1">
        <v>0.56000000000000005</v>
      </c>
      <c r="C109" s="1">
        <v>0.56999999999999995</v>
      </c>
    </row>
    <row r="110" spans="1:3" x14ac:dyDescent="0.35">
      <c r="A110" s="1" t="s">
        <v>109</v>
      </c>
      <c r="B110" s="1">
        <v>0.53</v>
      </c>
      <c r="C110" s="1">
        <v>0.51</v>
      </c>
    </row>
    <row r="111" spans="1:3" x14ac:dyDescent="0.35">
      <c r="A111" s="1" t="s">
        <v>110</v>
      </c>
      <c r="B111" s="1">
        <v>0.61</v>
      </c>
      <c r="C111" s="1">
        <v>0.52</v>
      </c>
    </row>
    <row r="112" spans="1:3" x14ac:dyDescent="0.35">
      <c r="A112" s="1" t="s">
        <v>111</v>
      </c>
      <c r="B112" s="1">
        <v>0.61</v>
      </c>
      <c r="C112" s="1">
        <v>0.6</v>
      </c>
    </row>
    <row r="113" spans="1:3" x14ac:dyDescent="0.35">
      <c r="A113" s="1" t="s">
        <v>112</v>
      </c>
      <c r="B113" s="1">
        <v>0.57999999999999996</v>
      </c>
      <c r="C113" s="1">
        <v>0.57999999999999996</v>
      </c>
    </row>
    <row r="114" spans="1:3" x14ac:dyDescent="0.35">
      <c r="A114" s="1" t="s">
        <v>113</v>
      </c>
      <c r="B114" s="1">
        <v>0.6</v>
      </c>
      <c r="C114" s="1">
        <v>0.59</v>
      </c>
    </row>
    <row r="115" spans="1:3" x14ac:dyDescent="0.35">
      <c r="A115" s="1" t="s">
        <v>114</v>
      </c>
      <c r="B115" s="1">
        <v>0.54</v>
      </c>
      <c r="C115" s="1">
        <v>0.55000000000000004</v>
      </c>
    </row>
    <row r="116" spans="1:3" x14ac:dyDescent="0.35">
      <c r="A116" s="1" t="s">
        <v>115</v>
      </c>
      <c r="B116" s="1">
        <v>0.56999999999999995</v>
      </c>
      <c r="C116" s="1">
        <v>0.56999999999999995</v>
      </c>
    </row>
    <row r="117" spans="1:3" x14ac:dyDescent="0.35">
      <c r="A117" s="1" t="s">
        <v>116</v>
      </c>
      <c r="B117" s="1">
        <v>0.56000000000000005</v>
      </c>
      <c r="C117" s="1">
        <v>0.57999999999999996</v>
      </c>
    </row>
    <row r="118" spans="1:3" x14ac:dyDescent="0.35">
      <c r="A118" s="1" t="s">
        <v>117</v>
      </c>
      <c r="B118" s="1">
        <v>0.86</v>
      </c>
      <c r="C118" s="1">
        <v>0.85</v>
      </c>
    </row>
    <row r="119" spans="1:3" x14ac:dyDescent="0.35">
      <c r="A119" s="1" t="s">
        <v>118</v>
      </c>
      <c r="B119" s="1">
        <v>0.66</v>
      </c>
      <c r="C119" s="1">
        <v>0.66</v>
      </c>
    </row>
    <row r="120" spans="1:3" x14ac:dyDescent="0.35">
      <c r="A120" s="1" t="s">
        <v>119</v>
      </c>
      <c r="B120" s="1">
        <v>0.39</v>
      </c>
      <c r="C120" s="1">
        <v>0.4</v>
      </c>
    </row>
    <row r="121" spans="1:3" x14ac:dyDescent="0.35">
      <c r="A121" s="1" t="s">
        <v>120</v>
      </c>
      <c r="B121" s="1">
        <v>0.38</v>
      </c>
      <c r="C121" s="1">
        <v>0.41</v>
      </c>
    </row>
    <row r="122" spans="1:3" x14ac:dyDescent="0.35">
      <c r="A122" s="1" t="s">
        <v>121</v>
      </c>
      <c r="B122" s="1">
        <v>0.47</v>
      </c>
      <c r="C122" s="1">
        <v>0.46</v>
      </c>
    </row>
    <row r="123" spans="1:3" x14ac:dyDescent="0.35">
      <c r="A123" s="1" t="s">
        <v>122</v>
      </c>
      <c r="B123" s="1">
        <v>0.43</v>
      </c>
      <c r="C123" s="1">
        <v>0.28999999999999998</v>
      </c>
    </row>
    <row r="124" spans="1:3" x14ac:dyDescent="0.35">
      <c r="A124" s="1" t="s">
        <v>123</v>
      </c>
      <c r="B124" s="1">
        <v>0.52</v>
      </c>
      <c r="C124" s="1">
        <v>0.48</v>
      </c>
    </row>
    <row r="125" spans="1:3" x14ac:dyDescent="0.35">
      <c r="A125" s="1" t="s">
        <v>124</v>
      </c>
      <c r="B125" s="1">
        <v>0.76</v>
      </c>
      <c r="C125" s="1">
        <v>0.74</v>
      </c>
    </row>
    <row r="126" spans="1:3" x14ac:dyDescent="0.35">
      <c r="A126" s="1" t="s">
        <v>125</v>
      </c>
      <c r="B126" s="1">
        <v>0.54</v>
      </c>
      <c r="C126" s="1">
        <v>0.46</v>
      </c>
    </row>
    <row r="127" spans="1:3" x14ac:dyDescent="0.35">
      <c r="A127" s="1" t="s">
        <v>126</v>
      </c>
      <c r="B127" s="1">
        <v>0.59</v>
      </c>
      <c r="C127" s="1">
        <v>0.54</v>
      </c>
    </row>
    <row r="128" spans="1:3" x14ac:dyDescent="0.35">
      <c r="A128" s="1" t="s">
        <v>127</v>
      </c>
      <c r="B128" s="1">
        <v>0.56000000000000005</v>
      </c>
      <c r="C128" s="1">
        <v>0.54</v>
      </c>
    </row>
    <row r="129" spans="1:3" x14ac:dyDescent="0.35">
      <c r="A129" s="1" t="s">
        <v>128</v>
      </c>
      <c r="B129" s="1">
        <v>0.54</v>
      </c>
      <c r="C129" s="1">
        <v>0.55000000000000004</v>
      </c>
    </row>
    <row r="130" spans="1:3" x14ac:dyDescent="0.35">
      <c r="A130" s="1" t="s">
        <v>129</v>
      </c>
      <c r="B130" s="1">
        <v>0.62</v>
      </c>
      <c r="C130" s="1">
        <v>0.61</v>
      </c>
    </row>
    <row r="131" spans="1:3" x14ac:dyDescent="0.35">
      <c r="A131" s="1" t="s">
        <v>130</v>
      </c>
      <c r="B131" s="1">
        <v>0.47</v>
      </c>
      <c r="C131" s="1">
        <v>0.5</v>
      </c>
    </row>
    <row r="132" spans="1:3" x14ac:dyDescent="0.35">
      <c r="A132" s="1" t="s">
        <v>131</v>
      </c>
      <c r="B132" s="1">
        <v>0.51</v>
      </c>
      <c r="C132" s="1">
        <v>0.51</v>
      </c>
    </row>
    <row r="133" spans="1:3" x14ac:dyDescent="0.35">
      <c r="A133" s="1" t="s">
        <v>132</v>
      </c>
      <c r="B133" s="1">
        <v>0.51</v>
      </c>
      <c r="C133" s="1">
        <v>0.54</v>
      </c>
    </row>
    <row r="134" spans="1:3" x14ac:dyDescent="0.35">
      <c r="A134" s="1" t="s">
        <v>133</v>
      </c>
      <c r="B134" s="1">
        <v>0.46</v>
      </c>
      <c r="C134" s="1">
        <v>0.33</v>
      </c>
    </row>
    <row r="135" spans="1:3" x14ac:dyDescent="0.35">
      <c r="A135" s="1" t="s">
        <v>134</v>
      </c>
      <c r="B135" s="1">
        <v>0.46</v>
      </c>
      <c r="C135" s="1">
        <v>0.46</v>
      </c>
    </row>
    <row r="136" spans="1:3" x14ac:dyDescent="0.35">
      <c r="A136" s="1" t="s">
        <v>135</v>
      </c>
      <c r="B136" s="1">
        <v>0.5</v>
      </c>
      <c r="C136" s="1">
        <v>0.51</v>
      </c>
    </row>
    <row r="137" spans="1:3" x14ac:dyDescent="0.35">
      <c r="A137" s="1" t="s">
        <v>136</v>
      </c>
      <c r="B137" s="1">
        <v>0.52</v>
      </c>
      <c r="C137" s="1">
        <v>0.56000000000000005</v>
      </c>
    </row>
    <row r="138" spans="1:3" x14ac:dyDescent="0.35">
      <c r="A138" s="1" t="s">
        <v>137</v>
      </c>
      <c r="B138" s="1">
        <v>0.54</v>
      </c>
      <c r="C138" s="1">
        <v>0.5</v>
      </c>
    </row>
    <row r="139" spans="1:3" x14ac:dyDescent="0.35">
      <c r="A139" s="1" t="s">
        <v>138</v>
      </c>
      <c r="B139" s="1">
        <v>0.48</v>
      </c>
      <c r="C139" s="1">
        <v>0.48</v>
      </c>
    </row>
    <row r="140" spans="1:3" x14ac:dyDescent="0.35">
      <c r="A140" s="1" t="s">
        <v>139</v>
      </c>
      <c r="B140" s="1">
        <v>0.47</v>
      </c>
      <c r="C140" s="1">
        <v>0.39</v>
      </c>
    </row>
    <row r="141" spans="1:3" x14ac:dyDescent="0.35">
      <c r="A141" s="1" t="s">
        <v>140</v>
      </c>
      <c r="B141" s="1">
        <v>0.47</v>
      </c>
      <c r="C141" s="1">
        <v>0.45</v>
      </c>
    </row>
    <row r="142" spans="1:3" x14ac:dyDescent="0.35">
      <c r="A142" s="1" t="s">
        <v>141</v>
      </c>
      <c r="B142" s="1">
        <v>0.56999999999999995</v>
      </c>
      <c r="C142" s="1">
        <v>0.56999999999999995</v>
      </c>
    </row>
    <row r="143" spans="1:3" x14ac:dyDescent="0.35">
      <c r="A143" s="1" t="s">
        <v>142</v>
      </c>
      <c r="B143" s="1">
        <v>0.5</v>
      </c>
      <c r="C143" s="1">
        <v>0.49</v>
      </c>
    </row>
    <row r="144" spans="1:3" x14ac:dyDescent="0.35">
      <c r="A144" s="1" t="s">
        <v>143</v>
      </c>
      <c r="B144" s="1">
        <v>0.45</v>
      </c>
      <c r="C144" s="1">
        <v>0.5</v>
      </c>
    </row>
    <row r="145" spans="1:3" x14ac:dyDescent="0.35">
      <c r="A145" s="1" t="s">
        <v>144</v>
      </c>
      <c r="B145" s="1">
        <v>0.4</v>
      </c>
      <c r="C145" s="1">
        <v>0.28000000000000003</v>
      </c>
    </row>
    <row r="146" spans="1:3" x14ac:dyDescent="0.35">
      <c r="A146" s="1" t="s">
        <v>145</v>
      </c>
      <c r="B146" s="1">
        <v>0.49</v>
      </c>
      <c r="C146" s="1">
        <v>0.45</v>
      </c>
    </row>
    <row r="147" spans="1:3" x14ac:dyDescent="0.35">
      <c r="A147" s="1" t="s">
        <v>146</v>
      </c>
      <c r="B147" s="1">
        <v>0.56999999999999995</v>
      </c>
      <c r="C147" s="1">
        <v>0.5</v>
      </c>
    </row>
    <row r="148" spans="1:3" x14ac:dyDescent="0.35">
      <c r="A148" s="1" t="s">
        <v>147</v>
      </c>
      <c r="B148" s="1">
        <v>0.6</v>
      </c>
      <c r="C148" s="1">
        <v>0.6</v>
      </c>
    </row>
    <row r="149" spans="1:3" x14ac:dyDescent="0.35">
      <c r="A149" s="1" t="s">
        <v>148</v>
      </c>
      <c r="B149" s="1">
        <v>0.2</v>
      </c>
      <c r="C149" s="1">
        <v>0.3</v>
      </c>
    </row>
    <row r="150" spans="1:3" x14ac:dyDescent="0.35">
      <c r="A150" s="1" t="s">
        <v>149</v>
      </c>
      <c r="B150" s="1">
        <v>0.15</v>
      </c>
      <c r="C150" s="1">
        <v>0.32</v>
      </c>
    </row>
    <row r="151" spans="1:3" x14ac:dyDescent="0.35">
      <c r="A151" s="1" t="s">
        <v>553</v>
      </c>
      <c r="B151" s="1">
        <v>0.53</v>
      </c>
      <c r="C151" s="1">
        <v>0.5</v>
      </c>
    </row>
    <row r="152" spans="1:3" x14ac:dyDescent="0.35">
      <c r="A152" s="1" t="s">
        <v>150</v>
      </c>
      <c r="B152" s="1">
        <v>0.54</v>
      </c>
      <c r="C152" s="1">
        <v>0.41</v>
      </c>
    </row>
    <row r="153" spans="1:3" x14ac:dyDescent="0.35">
      <c r="A153" s="1" t="s">
        <v>151</v>
      </c>
      <c r="B153" s="1">
        <v>0.51</v>
      </c>
      <c r="C153" s="1">
        <v>0.52</v>
      </c>
    </row>
    <row r="154" spans="1:3" x14ac:dyDescent="0.35">
      <c r="A154" s="1" t="s">
        <v>152</v>
      </c>
      <c r="B154" s="1">
        <v>0.49</v>
      </c>
      <c r="C154" s="1">
        <v>0.42</v>
      </c>
    </row>
    <row r="155" spans="1:3" x14ac:dyDescent="0.35">
      <c r="A155" s="1" t="s">
        <v>153</v>
      </c>
      <c r="B155" s="1">
        <v>0.55000000000000004</v>
      </c>
      <c r="C155" s="1">
        <v>0.55000000000000004</v>
      </c>
    </row>
    <row r="156" spans="1:3" x14ac:dyDescent="0.35">
      <c r="A156" s="1" t="s">
        <v>154</v>
      </c>
      <c r="B156" s="1">
        <v>0.56999999999999995</v>
      </c>
      <c r="C156" s="1">
        <v>0.6</v>
      </c>
    </row>
    <row r="157" spans="1:3" x14ac:dyDescent="0.35">
      <c r="A157" s="1" t="s">
        <v>155</v>
      </c>
      <c r="B157" s="1">
        <v>0.36</v>
      </c>
      <c r="C157" s="1">
        <v>0.41</v>
      </c>
    </row>
    <row r="158" spans="1:3" x14ac:dyDescent="0.35">
      <c r="A158" s="1" t="s">
        <v>156</v>
      </c>
      <c r="B158" s="1">
        <v>0.21</v>
      </c>
      <c r="C158" s="1">
        <v>0.24</v>
      </c>
    </row>
    <row r="159" spans="1:3" x14ac:dyDescent="0.35">
      <c r="A159" s="1" t="s">
        <v>157</v>
      </c>
      <c r="B159" s="1">
        <v>0.39</v>
      </c>
      <c r="C159" s="1">
        <v>0.4</v>
      </c>
    </row>
    <row r="160" spans="1:3" x14ac:dyDescent="0.35">
      <c r="A160" s="1" t="s">
        <v>158</v>
      </c>
      <c r="B160" s="1">
        <v>0.34</v>
      </c>
      <c r="C160" s="1">
        <v>0.23</v>
      </c>
    </row>
    <row r="161" spans="1:3" x14ac:dyDescent="0.35">
      <c r="A161" s="1" t="s">
        <v>159</v>
      </c>
      <c r="B161" s="1">
        <v>0.41</v>
      </c>
      <c r="C161" s="1">
        <v>0.45</v>
      </c>
    </row>
    <row r="162" spans="1:3" x14ac:dyDescent="0.35">
      <c r="A162" s="1" t="s">
        <v>160</v>
      </c>
      <c r="B162" s="1">
        <v>0.83</v>
      </c>
      <c r="C162" s="1">
        <v>0.84</v>
      </c>
    </row>
    <row r="163" spans="1:3" x14ac:dyDescent="0.35">
      <c r="A163" s="1" t="s">
        <v>161</v>
      </c>
      <c r="B163" s="1">
        <v>0.56000000000000005</v>
      </c>
      <c r="C163" s="1">
        <v>0.56999999999999995</v>
      </c>
    </row>
    <row r="164" spans="1:3" x14ac:dyDescent="0.35">
      <c r="A164" s="1" t="s">
        <v>162</v>
      </c>
      <c r="B164" s="1">
        <v>0.48</v>
      </c>
      <c r="C164" s="1">
        <v>0.49</v>
      </c>
    </row>
    <row r="165" spans="1:3" x14ac:dyDescent="0.35">
      <c r="A165" s="1" t="s">
        <v>163</v>
      </c>
      <c r="B165" s="1">
        <v>0.34</v>
      </c>
      <c r="C165" s="1">
        <v>0.34</v>
      </c>
    </row>
    <row r="166" spans="1:3" x14ac:dyDescent="0.35">
      <c r="A166" s="1" t="s">
        <v>164</v>
      </c>
      <c r="B166" s="1">
        <v>0.28999999999999998</v>
      </c>
      <c r="C166" s="1">
        <v>0.12</v>
      </c>
    </row>
    <row r="167" spans="1:3" x14ac:dyDescent="0.35">
      <c r="A167" s="1" t="s">
        <v>165</v>
      </c>
      <c r="B167" s="1">
        <v>0.19</v>
      </c>
      <c r="C167" s="1">
        <v>0.32</v>
      </c>
    </row>
    <row r="168" spans="1:3" x14ac:dyDescent="0.35">
      <c r="A168" s="1" t="s">
        <v>554</v>
      </c>
      <c r="B168" s="1">
        <v>0.38</v>
      </c>
      <c r="C168" s="1">
        <v>0.23</v>
      </c>
    </row>
    <row r="169" spans="1:3" x14ac:dyDescent="0.35">
      <c r="A169" s="1" t="s">
        <v>166</v>
      </c>
      <c r="B169" s="1">
        <v>0.19</v>
      </c>
      <c r="C169" s="1">
        <v>0.25</v>
      </c>
    </row>
    <row r="170" spans="1:3" x14ac:dyDescent="0.35">
      <c r="A170" s="1" t="s">
        <v>167</v>
      </c>
      <c r="B170" s="1">
        <v>0.25</v>
      </c>
      <c r="C170" s="1">
        <v>0.33</v>
      </c>
    </row>
    <row r="171" spans="1:3" x14ac:dyDescent="0.35">
      <c r="A171" s="1" t="s">
        <v>168</v>
      </c>
      <c r="B171" s="1">
        <v>0.14000000000000001</v>
      </c>
      <c r="C171" s="1">
        <v>0.23</v>
      </c>
    </row>
    <row r="172" spans="1:3" x14ac:dyDescent="0.35">
      <c r="A172" s="1" t="s">
        <v>169</v>
      </c>
      <c r="B172" s="1">
        <v>0.19</v>
      </c>
      <c r="C172" s="1">
        <v>0.39</v>
      </c>
    </row>
    <row r="173" spans="1:3" x14ac:dyDescent="0.35">
      <c r="A173" s="1" t="s">
        <v>170</v>
      </c>
      <c r="B173" s="1">
        <v>0.19</v>
      </c>
      <c r="C173" s="1">
        <v>0.2</v>
      </c>
    </row>
    <row r="174" spans="1:3" x14ac:dyDescent="0.35">
      <c r="A174" s="1" t="s">
        <v>171</v>
      </c>
      <c r="B174" s="1">
        <v>0.49</v>
      </c>
      <c r="C174" s="1">
        <v>0.49</v>
      </c>
    </row>
    <row r="175" spans="1:3" x14ac:dyDescent="0.35">
      <c r="A175" s="1" t="s">
        <v>172</v>
      </c>
      <c r="B175" s="1">
        <v>0.57999999999999996</v>
      </c>
      <c r="C175" s="1">
        <v>0.59</v>
      </c>
    </row>
    <row r="176" spans="1:3" x14ac:dyDescent="0.35">
      <c r="A176" s="1" t="s">
        <v>173</v>
      </c>
      <c r="B176" s="1">
        <v>0.56000000000000005</v>
      </c>
      <c r="C176" s="1">
        <v>0.54</v>
      </c>
    </row>
    <row r="177" spans="1:3" x14ac:dyDescent="0.35">
      <c r="A177" s="1" t="s">
        <v>174</v>
      </c>
      <c r="B177" s="1">
        <v>0.59</v>
      </c>
      <c r="C177" s="1">
        <v>0.56999999999999995</v>
      </c>
    </row>
    <row r="178" spans="1:3" x14ac:dyDescent="0.35">
      <c r="A178" s="1" t="s">
        <v>175</v>
      </c>
      <c r="B178" s="1">
        <v>0.5</v>
      </c>
      <c r="C178" s="1">
        <v>0.52</v>
      </c>
    </row>
    <row r="179" spans="1:3" x14ac:dyDescent="0.35">
      <c r="A179" s="1" t="s">
        <v>176</v>
      </c>
      <c r="B179" s="1">
        <v>0.61</v>
      </c>
      <c r="C179" s="1">
        <v>0.55000000000000004</v>
      </c>
    </row>
    <row r="180" spans="1:3" x14ac:dyDescent="0.35">
      <c r="A180" s="1" t="s">
        <v>177</v>
      </c>
      <c r="B180" s="1">
        <v>0.55000000000000004</v>
      </c>
      <c r="C180" s="1">
        <v>0.55000000000000004</v>
      </c>
    </row>
    <row r="181" spans="1:3" x14ac:dyDescent="0.35">
      <c r="A181" s="1" t="s">
        <v>178</v>
      </c>
      <c r="B181" s="1">
        <v>0.52</v>
      </c>
      <c r="C181" s="1">
        <v>0.51</v>
      </c>
    </row>
    <row r="182" spans="1:3" x14ac:dyDescent="0.35">
      <c r="A182" s="1" t="s">
        <v>179</v>
      </c>
      <c r="B182" s="1">
        <v>0.44</v>
      </c>
      <c r="C182" s="1">
        <v>0.37</v>
      </c>
    </row>
    <row r="183" spans="1:3" x14ac:dyDescent="0.35">
      <c r="A183" s="1" t="s">
        <v>180</v>
      </c>
      <c r="B183" s="1">
        <v>0.46</v>
      </c>
      <c r="C183" s="1">
        <v>0.48</v>
      </c>
    </row>
    <row r="184" spans="1:3" x14ac:dyDescent="0.35">
      <c r="A184" s="1" t="s">
        <v>181</v>
      </c>
      <c r="B184" s="1">
        <v>0.51</v>
      </c>
      <c r="C184" s="1">
        <v>0.49</v>
      </c>
    </row>
    <row r="185" spans="1:3" x14ac:dyDescent="0.35">
      <c r="A185" s="1" t="s">
        <v>182</v>
      </c>
      <c r="B185" s="1">
        <v>0.48</v>
      </c>
      <c r="C185" s="1">
        <v>0.48</v>
      </c>
    </row>
    <row r="186" spans="1:3" x14ac:dyDescent="0.35">
      <c r="A186" s="1" t="s">
        <v>183</v>
      </c>
      <c r="B186" s="1">
        <v>0.35</v>
      </c>
      <c r="C186" s="1">
        <v>0.41</v>
      </c>
    </row>
    <row r="187" spans="1:3" x14ac:dyDescent="0.35">
      <c r="A187" s="1" t="s">
        <v>184</v>
      </c>
      <c r="B187" s="1">
        <v>0.54</v>
      </c>
      <c r="C187" s="1">
        <v>0.52</v>
      </c>
    </row>
    <row r="188" spans="1:3" x14ac:dyDescent="0.35">
      <c r="A188" s="1" t="s">
        <v>185</v>
      </c>
      <c r="B188" s="1">
        <v>0.55000000000000004</v>
      </c>
      <c r="C188" s="1">
        <v>0.53</v>
      </c>
    </row>
    <row r="189" spans="1:3" x14ac:dyDescent="0.35">
      <c r="A189" s="1" t="s">
        <v>186</v>
      </c>
      <c r="B189" s="1">
        <v>0.5</v>
      </c>
      <c r="C189" s="1">
        <v>0.49</v>
      </c>
    </row>
    <row r="190" spans="1:3" x14ac:dyDescent="0.35">
      <c r="A190" s="1" t="s">
        <v>187</v>
      </c>
      <c r="B190" s="1">
        <v>0.45</v>
      </c>
      <c r="C190" s="1">
        <v>0.39</v>
      </c>
    </row>
    <row r="191" spans="1:3" x14ac:dyDescent="0.35">
      <c r="A191" s="1" t="s">
        <v>188</v>
      </c>
      <c r="B191" s="1">
        <v>0.54</v>
      </c>
      <c r="C191" s="1">
        <v>0.56000000000000005</v>
      </c>
    </row>
    <row r="192" spans="1:3" x14ac:dyDescent="0.35">
      <c r="A192" s="1" t="s">
        <v>189</v>
      </c>
      <c r="B192" s="1">
        <v>0.48</v>
      </c>
      <c r="C192" s="1">
        <v>0.46</v>
      </c>
    </row>
    <row r="193" spans="1:3" x14ac:dyDescent="0.35">
      <c r="A193" s="1" t="s">
        <v>190</v>
      </c>
      <c r="B193" s="1">
        <v>0.38</v>
      </c>
      <c r="C193" s="1">
        <v>0.43</v>
      </c>
    </row>
    <row r="194" spans="1:3" x14ac:dyDescent="0.35">
      <c r="A194" s="1" t="s">
        <v>191</v>
      </c>
      <c r="B194" s="1">
        <v>0.4</v>
      </c>
      <c r="C194" s="1">
        <v>0.34</v>
      </c>
    </row>
    <row r="195" spans="1:3" x14ac:dyDescent="0.35">
      <c r="A195" s="1" t="s">
        <v>192</v>
      </c>
      <c r="B195" s="1">
        <v>0.35</v>
      </c>
      <c r="C195" s="1">
        <v>0.36</v>
      </c>
    </row>
    <row r="196" spans="1:3" x14ac:dyDescent="0.35">
      <c r="A196" s="1" t="s">
        <v>193</v>
      </c>
      <c r="B196" s="1">
        <v>0.3</v>
      </c>
      <c r="C196" s="1">
        <v>0.28000000000000003</v>
      </c>
    </row>
    <row r="197" spans="1:3" x14ac:dyDescent="0.35">
      <c r="A197" s="1" t="s">
        <v>194</v>
      </c>
      <c r="B197" s="1">
        <v>0.25</v>
      </c>
      <c r="C197" s="1">
        <v>0.33</v>
      </c>
    </row>
    <row r="198" spans="1:3" x14ac:dyDescent="0.35">
      <c r="A198" s="1" t="s">
        <v>195</v>
      </c>
      <c r="B198" s="1">
        <v>0.17</v>
      </c>
      <c r="C198" s="1">
        <v>0.16</v>
      </c>
    </row>
    <row r="199" spans="1:3" x14ac:dyDescent="0.35">
      <c r="A199" s="1" t="s">
        <v>196</v>
      </c>
      <c r="B199" s="1">
        <v>0.32</v>
      </c>
      <c r="C199" s="1">
        <v>0.38</v>
      </c>
    </row>
    <row r="200" spans="1:3" x14ac:dyDescent="0.35">
      <c r="A200" s="1" t="s">
        <v>197</v>
      </c>
      <c r="B200" s="1">
        <v>0.47</v>
      </c>
      <c r="C200" s="1">
        <v>0.48</v>
      </c>
    </row>
    <row r="201" spans="1:3" x14ac:dyDescent="0.35">
      <c r="A201" s="1" t="s">
        <v>198</v>
      </c>
      <c r="B201" s="1">
        <v>0.49</v>
      </c>
      <c r="C201" s="1">
        <v>0.3</v>
      </c>
    </row>
    <row r="202" spans="1:3" x14ac:dyDescent="0.35">
      <c r="A202" s="1" t="s">
        <v>199</v>
      </c>
      <c r="B202" s="1">
        <v>0.38</v>
      </c>
      <c r="C202" s="1">
        <v>0.37</v>
      </c>
    </row>
    <row r="203" spans="1:3" x14ac:dyDescent="0.35">
      <c r="A203" s="1" t="s">
        <v>200</v>
      </c>
      <c r="B203" s="1">
        <v>0.4</v>
      </c>
      <c r="C203" s="1">
        <v>0.4</v>
      </c>
    </row>
    <row r="204" spans="1:3" x14ac:dyDescent="0.35">
      <c r="A204" s="1" t="s">
        <v>201</v>
      </c>
      <c r="B204" s="1">
        <v>0.25</v>
      </c>
      <c r="C204" s="1">
        <v>0.2</v>
      </c>
    </row>
    <row r="205" spans="1:3" x14ac:dyDescent="0.35">
      <c r="A205" s="1" t="s">
        <v>202</v>
      </c>
      <c r="B205" s="1">
        <v>0.46</v>
      </c>
      <c r="C205" s="1">
        <v>0.38</v>
      </c>
    </row>
    <row r="206" spans="1:3" x14ac:dyDescent="0.35">
      <c r="A206" s="1" t="s">
        <v>203</v>
      </c>
      <c r="B206" s="1">
        <v>0.3</v>
      </c>
      <c r="C206" s="1">
        <v>0.3</v>
      </c>
    </row>
    <row r="207" spans="1:3" x14ac:dyDescent="0.35">
      <c r="A207" s="1" t="s">
        <v>204</v>
      </c>
      <c r="B207" s="1">
        <v>0.36</v>
      </c>
      <c r="C207" s="1">
        <v>0.35</v>
      </c>
    </row>
    <row r="208" spans="1:3" x14ac:dyDescent="0.35">
      <c r="A208" s="1" t="s">
        <v>205</v>
      </c>
      <c r="B208" s="1">
        <v>0.4</v>
      </c>
      <c r="C208" s="1">
        <v>0.36</v>
      </c>
    </row>
    <row r="209" spans="1:3" x14ac:dyDescent="0.35">
      <c r="A209" s="1" t="s">
        <v>206</v>
      </c>
      <c r="B209" s="1">
        <v>0.55000000000000004</v>
      </c>
      <c r="C209" s="1">
        <v>0.5</v>
      </c>
    </row>
    <row r="210" spans="1:3" x14ac:dyDescent="0.35">
      <c r="A210" s="1" t="s">
        <v>207</v>
      </c>
      <c r="B210" s="1">
        <v>0.43</v>
      </c>
      <c r="C210" s="1">
        <v>0.45</v>
      </c>
    </row>
    <row r="211" spans="1:3" x14ac:dyDescent="0.35">
      <c r="A211" s="1" t="s">
        <v>208</v>
      </c>
      <c r="B211" s="1">
        <v>0.28000000000000003</v>
      </c>
      <c r="C211" s="1">
        <v>0.36</v>
      </c>
    </row>
    <row r="212" spans="1:3" x14ac:dyDescent="0.35">
      <c r="A212" s="1" t="s">
        <v>209</v>
      </c>
      <c r="B212" s="1">
        <v>0.39</v>
      </c>
      <c r="C212" s="1">
        <v>0.23</v>
      </c>
    </row>
    <row r="213" spans="1:3" x14ac:dyDescent="0.35">
      <c r="A213" s="1" t="s">
        <v>210</v>
      </c>
      <c r="B213" s="1">
        <v>0.16</v>
      </c>
      <c r="C213" s="1">
        <v>0.26</v>
      </c>
    </row>
    <row r="214" spans="1:3" x14ac:dyDescent="0.35">
      <c r="A214" s="1" t="s">
        <v>211</v>
      </c>
      <c r="B214" s="1">
        <v>0.37</v>
      </c>
      <c r="C214" s="1">
        <v>0.38</v>
      </c>
    </row>
    <row r="215" spans="1:3" x14ac:dyDescent="0.35">
      <c r="A215" s="1" t="s">
        <v>212</v>
      </c>
      <c r="B215" s="1">
        <v>0.35</v>
      </c>
      <c r="C215" s="1">
        <v>0.37</v>
      </c>
    </row>
    <row r="216" spans="1:3" x14ac:dyDescent="0.35">
      <c r="A216" s="1" t="s">
        <v>213</v>
      </c>
      <c r="B216" s="1">
        <v>0.47</v>
      </c>
      <c r="C216" s="1">
        <v>0.48</v>
      </c>
    </row>
    <row r="217" spans="1:3" x14ac:dyDescent="0.35">
      <c r="A217" s="1" t="s">
        <v>214</v>
      </c>
      <c r="B217" s="1">
        <v>0.28999999999999998</v>
      </c>
      <c r="C217" s="1">
        <v>0.48</v>
      </c>
    </row>
    <row r="218" spans="1:3" x14ac:dyDescent="0.35">
      <c r="A218" s="1" t="s">
        <v>215</v>
      </c>
      <c r="B218" s="1">
        <v>0.28999999999999998</v>
      </c>
      <c r="C218" s="1">
        <v>0.28000000000000003</v>
      </c>
    </row>
    <row r="219" spans="1:3" x14ac:dyDescent="0.35">
      <c r="A219" s="1" t="s">
        <v>216</v>
      </c>
      <c r="B219" s="1">
        <v>0.39</v>
      </c>
      <c r="C219" s="1">
        <v>0.26</v>
      </c>
    </row>
    <row r="220" spans="1:3" x14ac:dyDescent="0.35">
      <c r="A220" s="1" t="s">
        <v>217</v>
      </c>
      <c r="B220" s="1">
        <v>0.31</v>
      </c>
      <c r="C220" s="1">
        <v>0.3</v>
      </c>
    </row>
    <row r="221" spans="1:3" x14ac:dyDescent="0.35">
      <c r="A221" s="1" t="s">
        <v>218</v>
      </c>
      <c r="B221" s="1">
        <v>0.37</v>
      </c>
      <c r="C221" s="1">
        <v>0.37</v>
      </c>
    </row>
    <row r="222" spans="1:3" x14ac:dyDescent="0.35">
      <c r="A222" s="1" t="s">
        <v>219</v>
      </c>
      <c r="B222" s="1">
        <v>0.36</v>
      </c>
      <c r="C222" s="1">
        <v>0.4</v>
      </c>
    </row>
    <row r="223" spans="1:3" x14ac:dyDescent="0.35">
      <c r="A223" s="1" t="s">
        <v>220</v>
      </c>
      <c r="B223" s="1">
        <v>0.45</v>
      </c>
      <c r="C223" s="1">
        <v>0.39</v>
      </c>
    </row>
    <row r="224" spans="1:3" x14ac:dyDescent="0.35">
      <c r="A224" s="1" t="s">
        <v>221</v>
      </c>
      <c r="B224" s="1">
        <v>0.39</v>
      </c>
      <c r="C224" s="1">
        <v>0.36</v>
      </c>
    </row>
    <row r="225" spans="1:3" x14ac:dyDescent="0.35">
      <c r="A225" s="1" t="s">
        <v>222</v>
      </c>
      <c r="B225" s="1">
        <v>0.2</v>
      </c>
      <c r="C225" s="1">
        <v>0.39</v>
      </c>
    </row>
    <row r="226" spans="1:3" x14ac:dyDescent="0.35">
      <c r="A226" s="1" t="s">
        <v>223</v>
      </c>
      <c r="B226" s="1">
        <v>0.33</v>
      </c>
      <c r="C226" s="1">
        <v>0.21</v>
      </c>
    </row>
    <row r="227" spans="1:3" x14ac:dyDescent="0.35">
      <c r="A227" s="1" t="s">
        <v>224</v>
      </c>
      <c r="B227" s="1">
        <v>0.44</v>
      </c>
      <c r="C227" s="1">
        <v>0.41</v>
      </c>
    </row>
    <row r="228" spans="1:3" x14ac:dyDescent="0.35">
      <c r="A228" s="1" t="s">
        <v>225</v>
      </c>
      <c r="B228" s="1">
        <v>0.2</v>
      </c>
      <c r="C228" s="1">
        <v>0.2</v>
      </c>
    </row>
    <row r="229" spans="1:3" x14ac:dyDescent="0.35">
      <c r="A229" s="1" t="s">
        <v>226</v>
      </c>
      <c r="B229" s="1">
        <v>0.44</v>
      </c>
      <c r="C229" s="1">
        <v>0.43</v>
      </c>
    </row>
    <row r="230" spans="1:3" x14ac:dyDescent="0.35">
      <c r="A230" s="1" t="s">
        <v>227</v>
      </c>
      <c r="B230" s="1">
        <v>0.23</v>
      </c>
      <c r="C230" s="1">
        <v>0.31</v>
      </c>
    </row>
    <row r="231" spans="1:3" x14ac:dyDescent="0.35">
      <c r="A231" s="1" t="s">
        <v>228</v>
      </c>
      <c r="B231" s="1">
        <v>0.43</v>
      </c>
      <c r="C231" s="1">
        <v>0.45</v>
      </c>
    </row>
    <row r="232" spans="1:3" x14ac:dyDescent="0.35">
      <c r="A232" s="1" t="s">
        <v>229</v>
      </c>
      <c r="B232" s="1">
        <v>0.12</v>
      </c>
      <c r="C232" s="1">
        <v>0.26</v>
      </c>
    </row>
    <row r="233" spans="1:3" x14ac:dyDescent="0.35">
      <c r="A233" s="1" t="s">
        <v>230</v>
      </c>
      <c r="B233" s="1">
        <v>0.13</v>
      </c>
      <c r="C233" s="1">
        <v>0.15</v>
      </c>
    </row>
    <row r="234" spans="1:3" x14ac:dyDescent="0.35">
      <c r="A234" s="1" t="s">
        <v>231</v>
      </c>
      <c r="B234" s="1">
        <v>0.15</v>
      </c>
      <c r="C234" s="1">
        <v>0.13</v>
      </c>
    </row>
    <row r="235" spans="1:3" x14ac:dyDescent="0.35">
      <c r="A235" s="1" t="s">
        <v>232</v>
      </c>
      <c r="B235" s="1">
        <v>0.14000000000000001</v>
      </c>
      <c r="C235" s="1">
        <v>0.27</v>
      </c>
    </row>
    <row r="236" spans="1:3" x14ac:dyDescent="0.35">
      <c r="A236" s="1" t="s">
        <v>233</v>
      </c>
      <c r="B236" s="1">
        <v>0.28999999999999998</v>
      </c>
      <c r="C236" s="1">
        <v>0.21</v>
      </c>
    </row>
    <row r="237" spans="1:3" x14ac:dyDescent="0.35">
      <c r="A237" s="1" t="s">
        <v>234</v>
      </c>
      <c r="B237" s="1">
        <v>0.21</v>
      </c>
      <c r="C237" s="1">
        <v>0.19</v>
      </c>
    </row>
    <row r="238" spans="1:3" x14ac:dyDescent="0.35">
      <c r="A238" s="1" t="s">
        <v>235</v>
      </c>
      <c r="B238" s="1">
        <v>0.25</v>
      </c>
      <c r="C238" s="1">
        <v>0.24</v>
      </c>
    </row>
    <row r="239" spans="1:3" x14ac:dyDescent="0.35">
      <c r="A239" s="1" t="s">
        <v>236</v>
      </c>
      <c r="B239" s="1">
        <v>0.25</v>
      </c>
      <c r="C239" s="1">
        <v>0.18</v>
      </c>
    </row>
    <row r="240" spans="1:3" x14ac:dyDescent="0.35">
      <c r="A240" s="1" t="s">
        <v>237</v>
      </c>
      <c r="B240" s="1">
        <v>0.24</v>
      </c>
      <c r="C240" s="1">
        <v>0.32</v>
      </c>
    </row>
    <row r="241" spans="1:3" x14ac:dyDescent="0.35">
      <c r="A241" s="1" t="s">
        <v>238</v>
      </c>
      <c r="B241" s="1">
        <v>0.3</v>
      </c>
      <c r="C241" s="1">
        <v>0.32</v>
      </c>
    </row>
    <row r="242" spans="1:3" x14ac:dyDescent="0.35">
      <c r="A242" s="1" t="s">
        <v>239</v>
      </c>
      <c r="B242" s="1">
        <v>0.22</v>
      </c>
      <c r="C242" s="1">
        <v>0.12</v>
      </c>
    </row>
    <row r="243" spans="1:3" x14ac:dyDescent="0.35">
      <c r="A243" s="1" t="s">
        <v>240</v>
      </c>
      <c r="B243" s="1">
        <v>0.27</v>
      </c>
      <c r="C243" s="1">
        <v>0.24</v>
      </c>
    </row>
    <row r="244" spans="1:3" x14ac:dyDescent="0.35">
      <c r="A244" s="1" t="s">
        <v>241</v>
      </c>
      <c r="B244" s="1">
        <v>0.46</v>
      </c>
      <c r="C244" s="1">
        <v>0.44</v>
      </c>
    </row>
    <row r="245" spans="1:3" x14ac:dyDescent="0.35">
      <c r="A245" s="1" t="s">
        <v>242</v>
      </c>
      <c r="B245" s="1">
        <v>0.47</v>
      </c>
      <c r="C245" s="1">
        <v>0.45</v>
      </c>
    </row>
    <row r="246" spans="1:3" x14ac:dyDescent="0.35">
      <c r="A246" s="1" t="s">
        <v>243</v>
      </c>
      <c r="B246" s="1">
        <v>0.36</v>
      </c>
      <c r="C246" s="1">
        <v>0.39</v>
      </c>
    </row>
    <row r="247" spans="1:3" x14ac:dyDescent="0.35">
      <c r="A247" s="1" t="s">
        <v>244</v>
      </c>
      <c r="B247" s="1">
        <v>0.46</v>
      </c>
      <c r="C247" s="1">
        <v>0.5</v>
      </c>
    </row>
    <row r="248" spans="1:3" x14ac:dyDescent="0.35">
      <c r="A248" s="1" t="s">
        <v>245</v>
      </c>
      <c r="B248" s="1">
        <v>0.36</v>
      </c>
      <c r="C248" s="1">
        <v>0.38</v>
      </c>
    </row>
    <row r="249" spans="1:3" x14ac:dyDescent="0.35">
      <c r="A249" s="1" t="s">
        <v>246</v>
      </c>
      <c r="B249" s="1">
        <v>0.28999999999999998</v>
      </c>
      <c r="C249" s="1">
        <v>0.36</v>
      </c>
    </row>
    <row r="250" spans="1:3" x14ac:dyDescent="0.35">
      <c r="A250" s="1" t="s">
        <v>247</v>
      </c>
      <c r="B250" s="1">
        <v>0.35</v>
      </c>
      <c r="C250" s="1">
        <v>0.38</v>
      </c>
    </row>
    <row r="251" spans="1:3" x14ac:dyDescent="0.35">
      <c r="A251" s="1" t="s">
        <v>248</v>
      </c>
      <c r="B251" s="1">
        <v>0.42</v>
      </c>
      <c r="C251" s="1">
        <v>0.4</v>
      </c>
    </row>
    <row r="252" spans="1:3" x14ac:dyDescent="0.35">
      <c r="A252" s="1" t="s">
        <v>249</v>
      </c>
      <c r="B252" s="1">
        <v>0.48</v>
      </c>
      <c r="C252" s="1">
        <v>0.47</v>
      </c>
    </row>
    <row r="253" spans="1:3" x14ac:dyDescent="0.35">
      <c r="A253" s="1" t="s">
        <v>250</v>
      </c>
      <c r="B253" s="1">
        <v>0.49</v>
      </c>
      <c r="C253" s="1">
        <v>0.49</v>
      </c>
    </row>
    <row r="254" spans="1:3" x14ac:dyDescent="0.35">
      <c r="A254" s="1" t="s">
        <v>251</v>
      </c>
      <c r="B254" s="1">
        <v>0.33</v>
      </c>
      <c r="C254" s="1">
        <v>0.24</v>
      </c>
    </row>
    <row r="255" spans="1:3" x14ac:dyDescent="0.35">
      <c r="A255" s="1" t="s">
        <v>252</v>
      </c>
      <c r="B255" s="1">
        <v>0.5</v>
      </c>
      <c r="C255" s="1">
        <v>0.53</v>
      </c>
    </row>
    <row r="256" spans="1:3" x14ac:dyDescent="0.35">
      <c r="A256" s="1" t="s">
        <v>253</v>
      </c>
      <c r="B256" s="1">
        <v>0.47</v>
      </c>
      <c r="C256" s="1">
        <v>0.47</v>
      </c>
    </row>
    <row r="257" spans="1:3" x14ac:dyDescent="0.35">
      <c r="A257" s="1" t="s">
        <v>254</v>
      </c>
      <c r="B257" s="1">
        <v>0.53</v>
      </c>
      <c r="C257" s="1">
        <v>0.49</v>
      </c>
    </row>
    <row r="258" spans="1:3" x14ac:dyDescent="0.35">
      <c r="A258" s="1" t="s">
        <v>255</v>
      </c>
      <c r="B258" s="1">
        <v>0.54</v>
      </c>
      <c r="C258" s="1">
        <v>0.53</v>
      </c>
    </row>
    <row r="259" spans="1:3" x14ac:dyDescent="0.35">
      <c r="A259" s="1" t="s">
        <v>256</v>
      </c>
      <c r="B259" s="1">
        <v>0.26</v>
      </c>
      <c r="C259" s="1">
        <v>0.3</v>
      </c>
    </row>
    <row r="260" spans="1:3" x14ac:dyDescent="0.35">
      <c r="A260" s="1" t="s">
        <v>257</v>
      </c>
      <c r="B260" s="1">
        <v>0.4</v>
      </c>
      <c r="C260" s="1">
        <v>0.35</v>
      </c>
    </row>
    <row r="261" spans="1:3" x14ac:dyDescent="0.35">
      <c r="A261" s="1" t="s">
        <v>258</v>
      </c>
      <c r="B261" s="1">
        <v>0.42</v>
      </c>
      <c r="C261" s="1">
        <v>0.4</v>
      </c>
    </row>
    <row r="262" spans="1:3" x14ac:dyDescent="0.35">
      <c r="A262" s="1" t="s">
        <v>259</v>
      </c>
      <c r="B262" s="1">
        <v>0.4</v>
      </c>
      <c r="C262" s="1">
        <v>0.38</v>
      </c>
    </row>
    <row r="263" spans="1:3" x14ac:dyDescent="0.35">
      <c r="A263" s="1" t="s">
        <v>260</v>
      </c>
      <c r="B263" s="1">
        <v>0.35</v>
      </c>
      <c r="C263" s="1">
        <v>0.4</v>
      </c>
    </row>
    <row r="264" spans="1:3" x14ac:dyDescent="0.35">
      <c r="A264" s="1" t="s">
        <v>261</v>
      </c>
      <c r="B264" s="1">
        <v>0.39</v>
      </c>
      <c r="C264" s="1">
        <v>0.19</v>
      </c>
    </row>
    <row r="265" spans="1:3" x14ac:dyDescent="0.35">
      <c r="A265" s="1" t="s">
        <v>262</v>
      </c>
      <c r="B265" s="1">
        <v>0.38</v>
      </c>
      <c r="C265" s="1">
        <v>0.15</v>
      </c>
    </row>
    <row r="266" spans="1:3" x14ac:dyDescent="0.35">
      <c r="A266" s="1" t="s">
        <v>263</v>
      </c>
      <c r="B266" s="1">
        <v>0.44</v>
      </c>
      <c r="C266" s="1">
        <v>0.44</v>
      </c>
    </row>
    <row r="267" spans="1:3" x14ac:dyDescent="0.35">
      <c r="A267" s="1" t="s">
        <v>264</v>
      </c>
      <c r="B267" s="1">
        <v>0.49</v>
      </c>
      <c r="C267" s="1">
        <v>0.42</v>
      </c>
    </row>
    <row r="268" spans="1:3" x14ac:dyDescent="0.35">
      <c r="A268" s="1" t="s">
        <v>265</v>
      </c>
      <c r="B268" s="1">
        <v>0.42</v>
      </c>
      <c r="C268" s="1">
        <v>0.27</v>
      </c>
    </row>
    <row r="269" spans="1:3" x14ac:dyDescent="0.35">
      <c r="A269" s="1" t="s">
        <v>266</v>
      </c>
      <c r="B269" s="1">
        <v>0.4</v>
      </c>
      <c r="C269" s="1">
        <v>0.41</v>
      </c>
    </row>
    <row r="270" spans="1:3" x14ac:dyDescent="0.35">
      <c r="A270" s="1" t="s">
        <v>267</v>
      </c>
      <c r="B270" s="1">
        <v>0.61</v>
      </c>
      <c r="C270" s="1">
        <v>0.59</v>
      </c>
    </row>
    <row r="271" spans="1:3" x14ac:dyDescent="0.35">
      <c r="A271" s="1" t="s">
        <v>268</v>
      </c>
      <c r="B271" s="1">
        <v>0.62</v>
      </c>
      <c r="C271" s="1">
        <v>0.6</v>
      </c>
    </row>
    <row r="272" spans="1:3" x14ac:dyDescent="0.35">
      <c r="A272" s="1" t="s">
        <v>269</v>
      </c>
      <c r="B272" s="1">
        <v>0.66</v>
      </c>
      <c r="C272" s="1">
        <v>0.64</v>
      </c>
    </row>
    <row r="273" spans="1:3" x14ac:dyDescent="0.35">
      <c r="A273" s="1" t="s">
        <v>270</v>
      </c>
      <c r="B273" s="1">
        <v>0.6</v>
      </c>
      <c r="C273" s="1">
        <v>0.56999999999999995</v>
      </c>
    </row>
    <row r="274" spans="1:3" x14ac:dyDescent="0.35">
      <c r="A274" s="1" t="s">
        <v>271</v>
      </c>
      <c r="B274" s="1">
        <v>0.12</v>
      </c>
      <c r="C274" s="1">
        <v>0.11</v>
      </c>
    </row>
    <row r="275" spans="1:3" x14ac:dyDescent="0.35">
      <c r="A275" s="1" t="s">
        <v>272</v>
      </c>
      <c r="B275" s="1">
        <v>0.2</v>
      </c>
      <c r="C275" s="1">
        <v>0.19</v>
      </c>
    </row>
    <row r="276" spans="1:3" x14ac:dyDescent="0.35">
      <c r="A276" s="1" t="s">
        <v>273</v>
      </c>
      <c r="B276" s="1">
        <v>0.14000000000000001</v>
      </c>
      <c r="C276" s="1">
        <v>0.35</v>
      </c>
    </row>
    <row r="277" spans="1:3" x14ac:dyDescent="0.35">
      <c r="A277" s="1" t="s">
        <v>274</v>
      </c>
      <c r="B277" s="1">
        <v>0.27</v>
      </c>
      <c r="C277" s="1">
        <v>0.24</v>
      </c>
    </row>
    <row r="278" spans="1:3" x14ac:dyDescent="0.35">
      <c r="A278" s="1" t="s">
        <v>275</v>
      </c>
      <c r="B278" s="1">
        <v>0.38</v>
      </c>
      <c r="C278" s="1">
        <v>0.42</v>
      </c>
    </row>
    <row r="279" spans="1:3" x14ac:dyDescent="0.35">
      <c r="A279" s="1" t="s">
        <v>276</v>
      </c>
      <c r="B279" s="1">
        <v>0.17</v>
      </c>
      <c r="C279" s="1">
        <v>0.16</v>
      </c>
    </row>
    <row r="280" spans="1:3" x14ac:dyDescent="0.35">
      <c r="A280" s="1" t="s">
        <v>277</v>
      </c>
      <c r="B280" s="1">
        <v>0.09</v>
      </c>
      <c r="C280" s="1">
        <v>0.09</v>
      </c>
    </row>
    <row r="281" spans="1:3" x14ac:dyDescent="0.35">
      <c r="A281" s="1" t="s">
        <v>278</v>
      </c>
      <c r="B281" s="1">
        <v>0.21</v>
      </c>
      <c r="C281" s="1">
        <v>0.23</v>
      </c>
    </row>
    <row r="282" spans="1:3" x14ac:dyDescent="0.35">
      <c r="A282" s="1" t="s">
        <v>279</v>
      </c>
      <c r="B282" s="1">
        <v>0.27</v>
      </c>
      <c r="C282" s="1">
        <v>0.31</v>
      </c>
    </row>
    <row r="283" spans="1:3" x14ac:dyDescent="0.35">
      <c r="A283" s="1" t="s">
        <v>280</v>
      </c>
      <c r="B283" s="1">
        <v>0.48</v>
      </c>
      <c r="C283" s="1">
        <v>0.48</v>
      </c>
    </row>
    <row r="284" spans="1:3" x14ac:dyDescent="0.35">
      <c r="A284" s="1" t="s">
        <v>281</v>
      </c>
      <c r="B284" s="1">
        <v>0.57999999999999996</v>
      </c>
      <c r="C284" s="1">
        <v>0.56999999999999995</v>
      </c>
    </row>
    <row r="285" spans="1:3" x14ac:dyDescent="0.35">
      <c r="A285" s="1" t="s">
        <v>282</v>
      </c>
      <c r="B285" s="1">
        <v>0.63</v>
      </c>
      <c r="C285" s="1">
        <v>0.62</v>
      </c>
    </row>
    <row r="286" spans="1:3" x14ac:dyDescent="0.35">
      <c r="A286" s="1" t="s">
        <v>283</v>
      </c>
      <c r="B286" s="1">
        <v>0.46</v>
      </c>
      <c r="C286" s="1">
        <v>0.43</v>
      </c>
    </row>
    <row r="287" spans="1:3" x14ac:dyDescent="0.35">
      <c r="A287" s="1" t="s">
        <v>284</v>
      </c>
      <c r="B287" s="1">
        <v>0.55000000000000004</v>
      </c>
      <c r="C287" s="1">
        <v>0.56000000000000005</v>
      </c>
    </row>
    <row r="288" spans="1:3" x14ac:dyDescent="0.35">
      <c r="A288" s="1" t="s">
        <v>285</v>
      </c>
      <c r="B288" s="1">
        <v>0.31</v>
      </c>
      <c r="C288" s="1">
        <v>0.32</v>
      </c>
    </row>
    <row r="289" spans="1:3" x14ac:dyDescent="0.35">
      <c r="A289" s="1" t="s">
        <v>286</v>
      </c>
      <c r="B289" s="1">
        <v>0.35</v>
      </c>
      <c r="C289" s="1">
        <v>0.44</v>
      </c>
    </row>
    <row r="290" spans="1:3" x14ac:dyDescent="0.35">
      <c r="A290" s="1" t="s">
        <v>287</v>
      </c>
      <c r="B290" s="1">
        <v>0.52</v>
      </c>
      <c r="C290" s="1">
        <v>0.54</v>
      </c>
    </row>
    <row r="291" spans="1:3" x14ac:dyDescent="0.35">
      <c r="A291" s="1" t="s">
        <v>288</v>
      </c>
      <c r="B291" s="1">
        <v>0.16</v>
      </c>
      <c r="C291" s="1">
        <v>0.17</v>
      </c>
    </row>
    <row r="292" spans="1:3" x14ac:dyDescent="0.35">
      <c r="A292" s="1" t="s">
        <v>289</v>
      </c>
      <c r="B292" s="1">
        <v>0.27</v>
      </c>
      <c r="C292" s="1">
        <v>0.32</v>
      </c>
    </row>
    <row r="293" spans="1:3" x14ac:dyDescent="0.35">
      <c r="A293" s="1" t="s">
        <v>290</v>
      </c>
      <c r="B293" s="1">
        <v>0.32</v>
      </c>
      <c r="C293" s="1">
        <v>0.21</v>
      </c>
    </row>
    <row r="294" spans="1:3" x14ac:dyDescent="0.35">
      <c r="A294" s="1" t="s">
        <v>291</v>
      </c>
      <c r="B294" s="1">
        <v>0.15</v>
      </c>
      <c r="C294" s="1">
        <v>0.18</v>
      </c>
    </row>
    <row r="295" spans="1:3" x14ac:dyDescent="0.35">
      <c r="A295" s="1" t="s">
        <v>292</v>
      </c>
      <c r="B295" s="1">
        <v>0.13</v>
      </c>
      <c r="C295" s="1">
        <v>0.12</v>
      </c>
    </row>
    <row r="296" spans="1:3" x14ac:dyDescent="0.35">
      <c r="A296" s="1" t="s">
        <v>293</v>
      </c>
      <c r="B296" s="1">
        <v>0.2</v>
      </c>
      <c r="C296" s="1">
        <v>0.19</v>
      </c>
    </row>
    <row r="297" spans="1:3" x14ac:dyDescent="0.35">
      <c r="A297" s="1" t="s">
        <v>294</v>
      </c>
      <c r="B297" s="1">
        <v>0.19</v>
      </c>
      <c r="C297" s="1">
        <v>0.2</v>
      </c>
    </row>
    <row r="298" spans="1:3" x14ac:dyDescent="0.35">
      <c r="A298" s="1" t="s">
        <v>295</v>
      </c>
      <c r="B298" s="1">
        <v>0.26</v>
      </c>
      <c r="C298" s="1">
        <v>0.26</v>
      </c>
    </row>
    <row r="299" spans="1:3" x14ac:dyDescent="0.35">
      <c r="A299" s="1" t="s">
        <v>296</v>
      </c>
      <c r="B299" s="1">
        <v>0.3</v>
      </c>
      <c r="C299" s="1">
        <v>0.36</v>
      </c>
    </row>
    <row r="300" spans="1:3" x14ac:dyDescent="0.35">
      <c r="A300" s="1" t="s">
        <v>297</v>
      </c>
      <c r="B300" s="1">
        <v>0.42</v>
      </c>
      <c r="C300" s="1">
        <v>0.46</v>
      </c>
    </row>
    <row r="301" spans="1:3" x14ac:dyDescent="0.35">
      <c r="A301" s="1" t="s">
        <v>298</v>
      </c>
      <c r="B301" s="1">
        <v>0.21</v>
      </c>
      <c r="C301" s="1">
        <v>0.3</v>
      </c>
    </row>
    <row r="302" spans="1:3" x14ac:dyDescent="0.35">
      <c r="A302" s="1" t="s">
        <v>299</v>
      </c>
      <c r="B302" s="1">
        <v>0.65</v>
      </c>
      <c r="C302" s="1">
        <v>0.65</v>
      </c>
    </row>
    <row r="303" spans="1:3" x14ac:dyDescent="0.35">
      <c r="A303" s="1" t="s">
        <v>300</v>
      </c>
      <c r="B303" s="1">
        <v>0.56999999999999995</v>
      </c>
      <c r="C303" s="1">
        <v>0.55000000000000004</v>
      </c>
    </row>
    <row r="304" spans="1:3" x14ac:dyDescent="0.35">
      <c r="A304" s="1" t="s">
        <v>301</v>
      </c>
      <c r="B304" s="1">
        <v>0.6</v>
      </c>
      <c r="C304" s="1">
        <v>0.6</v>
      </c>
    </row>
    <row r="305" spans="1:3" x14ac:dyDescent="0.35">
      <c r="A305" s="1" t="s">
        <v>302</v>
      </c>
      <c r="B305" s="1">
        <v>0.57999999999999996</v>
      </c>
      <c r="C305" s="1">
        <v>0.56999999999999995</v>
      </c>
    </row>
    <row r="306" spans="1:3" x14ac:dyDescent="0.35">
      <c r="A306" s="1" t="s">
        <v>303</v>
      </c>
      <c r="B306" s="1">
        <v>0.32</v>
      </c>
      <c r="C306" s="1">
        <v>0.43</v>
      </c>
    </row>
    <row r="307" spans="1:3" x14ac:dyDescent="0.35">
      <c r="A307" s="1" t="s">
        <v>304</v>
      </c>
      <c r="B307" s="1">
        <v>0.55000000000000004</v>
      </c>
      <c r="C307" s="1">
        <v>0.54</v>
      </c>
    </row>
    <row r="308" spans="1:3" x14ac:dyDescent="0.35">
      <c r="A308" s="1" t="s">
        <v>305</v>
      </c>
      <c r="B308" s="1">
        <v>0.59</v>
      </c>
      <c r="C308" s="1">
        <v>0.59</v>
      </c>
    </row>
    <row r="309" spans="1:3" x14ac:dyDescent="0.35">
      <c r="A309" s="1" t="s">
        <v>306</v>
      </c>
      <c r="B309" s="1">
        <v>0.56000000000000005</v>
      </c>
      <c r="C309" s="1">
        <v>0.55000000000000004</v>
      </c>
    </row>
    <row r="310" spans="1:3" x14ac:dyDescent="0.35">
      <c r="A310" s="1" t="s">
        <v>307</v>
      </c>
      <c r="B310" s="1">
        <v>0.56999999999999995</v>
      </c>
      <c r="C310" s="1">
        <v>0.56000000000000005</v>
      </c>
    </row>
    <row r="311" spans="1:3" x14ac:dyDescent="0.35">
      <c r="A311" s="1" t="s">
        <v>308</v>
      </c>
      <c r="B311" s="1">
        <v>0.42</v>
      </c>
      <c r="C311" s="1">
        <v>0.48</v>
      </c>
    </row>
    <row r="312" spans="1:3" x14ac:dyDescent="0.35">
      <c r="A312" s="1" t="s">
        <v>309</v>
      </c>
      <c r="B312" s="1">
        <v>0.5</v>
      </c>
      <c r="C312" s="1">
        <v>0.48</v>
      </c>
    </row>
    <row r="313" spans="1:3" x14ac:dyDescent="0.35">
      <c r="A313" s="1" t="s">
        <v>310</v>
      </c>
      <c r="B313" s="1">
        <v>0.44</v>
      </c>
      <c r="C313" s="1">
        <v>0.44</v>
      </c>
    </row>
    <row r="314" spans="1:3" x14ac:dyDescent="0.35">
      <c r="A314" s="1" t="s">
        <v>311</v>
      </c>
      <c r="B314" s="1">
        <v>0.44</v>
      </c>
      <c r="C314" s="1">
        <v>0.42</v>
      </c>
    </row>
    <row r="315" spans="1:3" x14ac:dyDescent="0.35">
      <c r="A315" s="1" t="s">
        <v>312</v>
      </c>
      <c r="B315" s="1">
        <v>0.43</v>
      </c>
      <c r="C315" s="1">
        <v>0.46</v>
      </c>
    </row>
    <row r="316" spans="1:3" x14ac:dyDescent="0.35">
      <c r="A316" s="1" t="s">
        <v>313</v>
      </c>
      <c r="B316" s="1">
        <v>0.52</v>
      </c>
      <c r="C316" s="1">
        <v>0.48</v>
      </c>
    </row>
    <row r="317" spans="1:3" x14ac:dyDescent="0.35">
      <c r="A317" s="1" t="s">
        <v>314</v>
      </c>
      <c r="B317" s="1">
        <v>0.5</v>
      </c>
      <c r="C317" s="1">
        <v>0.48</v>
      </c>
    </row>
    <row r="318" spans="1:3" x14ac:dyDescent="0.35">
      <c r="A318" s="1" t="s">
        <v>315</v>
      </c>
      <c r="B318" s="1">
        <v>0.51</v>
      </c>
      <c r="C318" s="1">
        <v>0.54</v>
      </c>
    </row>
    <row r="319" spans="1:3" x14ac:dyDescent="0.35">
      <c r="A319" s="1" t="s">
        <v>316</v>
      </c>
      <c r="B319" s="1">
        <v>0.36</v>
      </c>
      <c r="C319" s="1">
        <v>0.4</v>
      </c>
    </row>
    <row r="320" spans="1:3" x14ac:dyDescent="0.35">
      <c r="A320" s="1" t="s">
        <v>317</v>
      </c>
      <c r="B320" s="1">
        <v>0.53</v>
      </c>
      <c r="C320" s="1">
        <v>0.55000000000000004</v>
      </c>
    </row>
    <row r="321" spans="1:3" x14ac:dyDescent="0.35">
      <c r="A321" s="1" t="s">
        <v>318</v>
      </c>
      <c r="B321" s="1">
        <v>0.72</v>
      </c>
      <c r="C321" s="1">
        <v>0.74</v>
      </c>
    </row>
    <row r="322" spans="1:3" x14ac:dyDescent="0.35">
      <c r="A322" s="1" t="s">
        <v>319</v>
      </c>
      <c r="B322" s="1">
        <v>0.53</v>
      </c>
      <c r="C322" s="1">
        <v>0.4</v>
      </c>
    </row>
    <row r="323" spans="1:3" x14ac:dyDescent="0.35">
      <c r="A323" s="1" t="s">
        <v>320</v>
      </c>
      <c r="B323" s="1">
        <v>0.33</v>
      </c>
      <c r="C323" s="1">
        <v>0.36</v>
      </c>
    </row>
    <row r="324" spans="1:3" x14ac:dyDescent="0.35">
      <c r="A324" s="1" t="s">
        <v>321</v>
      </c>
      <c r="B324" s="1">
        <v>0.36</v>
      </c>
      <c r="C324" s="1">
        <v>0.37</v>
      </c>
    </row>
    <row r="325" spans="1:3" x14ac:dyDescent="0.35">
      <c r="A325" s="1" t="s">
        <v>322</v>
      </c>
      <c r="B325" s="1">
        <v>0.26</v>
      </c>
      <c r="C325" s="1">
        <v>0.3</v>
      </c>
    </row>
    <row r="326" spans="1:3" x14ac:dyDescent="0.35">
      <c r="A326" s="1" t="s">
        <v>323</v>
      </c>
      <c r="B326" s="1">
        <v>0.45</v>
      </c>
      <c r="C326" s="1">
        <v>0.45</v>
      </c>
    </row>
    <row r="327" spans="1:3" x14ac:dyDescent="0.35">
      <c r="A327" s="1" t="s">
        <v>324</v>
      </c>
      <c r="B327" s="1">
        <v>0.81</v>
      </c>
      <c r="C327" s="1">
        <v>0.82</v>
      </c>
    </row>
    <row r="328" spans="1:3" x14ac:dyDescent="0.35">
      <c r="A328" s="1" t="s">
        <v>325</v>
      </c>
      <c r="B328" s="1">
        <v>0.48</v>
      </c>
      <c r="C328" s="1">
        <v>0.5</v>
      </c>
    </row>
    <row r="329" spans="1:3" x14ac:dyDescent="0.35">
      <c r="A329" s="1" t="s">
        <v>326</v>
      </c>
      <c r="B329" s="1">
        <v>0.75</v>
      </c>
      <c r="C329" s="1">
        <v>0.76</v>
      </c>
    </row>
    <row r="330" spans="1:3" x14ac:dyDescent="0.35">
      <c r="A330" s="1" t="s">
        <v>327</v>
      </c>
      <c r="B330" s="1">
        <v>0.47</v>
      </c>
      <c r="C330" s="1">
        <v>0.49</v>
      </c>
    </row>
    <row r="331" spans="1:3" x14ac:dyDescent="0.35">
      <c r="A331" s="1" t="s">
        <v>328</v>
      </c>
      <c r="B331" s="1">
        <v>0.74</v>
      </c>
      <c r="C331" s="1">
        <v>0.7</v>
      </c>
    </row>
    <row r="332" spans="1:3" x14ac:dyDescent="0.35">
      <c r="A332" s="1" t="s">
        <v>329</v>
      </c>
      <c r="B332" s="1">
        <v>0.61</v>
      </c>
      <c r="C332" s="1">
        <v>0.61</v>
      </c>
    </row>
    <row r="333" spans="1:3" x14ac:dyDescent="0.35">
      <c r="A333" s="1" t="s">
        <v>330</v>
      </c>
      <c r="B333" s="1">
        <v>0.52</v>
      </c>
      <c r="C333" s="1">
        <v>0.53</v>
      </c>
    </row>
    <row r="334" spans="1:3" x14ac:dyDescent="0.35">
      <c r="A334" s="1" t="s">
        <v>331</v>
      </c>
      <c r="B334" s="1">
        <v>0.38</v>
      </c>
      <c r="C334" s="1">
        <v>0.51</v>
      </c>
    </row>
    <row r="335" spans="1:3" x14ac:dyDescent="0.35">
      <c r="A335" s="1" t="s">
        <v>332</v>
      </c>
      <c r="B335" s="1">
        <v>0.42</v>
      </c>
      <c r="C335" s="1">
        <v>0.34</v>
      </c>
    </row>
    <row r="336" spans="1:3" x14ac:dyDescent="0.35">
      <c r="A336" s="1" t="s">
        <v>333</v>
      </c>
      <c r="B336" s="1">
        <v>0.55000000000000004</v>
      </c>
      <c r="C336" s="1">
        <v>0.52</v>
      </c>
    </row>
    <row r="337" spans="1:3" x14ac:dyDescent="0.35">
      <c r="A337" s="1" t="s">
        <v>334</v>
      </c>
      <c r="B337" s="1">
        <v>0.47</v>
      </c>
      <c r="C337" s="1">
        <v>0.41</v>
      </c>
    </row>
    <row r="338" spans="1:3" x14ac:dyDescent="0.35">
      <c r="A338" s="1" t="s">
        <v>335</v>
      </c>
      <c r="B338" s="1">
        <v>0.46</v>
      </c>
      <c r="C338" s="1">
        <v>0.45</v>
      </c>
    </row>
    <row r="339" spans="1:3" x14ac:dyDescent="0.35">
      <c r="A339" s="1" t="s">
        <v>336</v>
      </c>
      <c r="B339" s="1">
        <v>0.54</v>
      </c>
      <c r="C339" s="1">
        <v>0.52</v>
      </c>
    </row>
    <row r="340" spans="1:3" x14ac:dyDescent="0.35">
      <c r="A340" s="1" t="s">
        <v>337</v>
      </c>
      <c r="B340" s="1">
        <v>0.55000000000000004</v>
      </c>
      <c r="C340" s="1">
        <v>0.56999999999999995</v>
      </c>
    </row>
    <row r="341" spans="1:3" x14ac:dyDescent="0.35">
      <c r="A341" s="1" t="s">
        <v>338</v>
      </c>
      <c r="B341" s="1">
        <v>0.55000000000000004</v>
      </c>
      <c r="C341" s="1">
        <v>0.56000000000000005</v>
      </c>
    </row>
    <row r="342" spans="1:3" x14ac:dyDescent="0.35">
      <c r="A342" s="1" t="s">
        <v>339</v>
      </c>
      <c r="B342" s="1">
        <v>0.61</v>
      </c>
      <c r="C342" s="1">
        <v>0.64</v>
      </c>
    </row>
    <row r="343" spans="1:3" x14ac:dyDescent="0.35">
      <c r="A343" s="1" t="s">
        <v>340</v>
      </c>
      <c r="B343" s="1">
        <v>0.59</v>
      </c>
      <c r="C343" s="1">
        <v>0.59</v>
      </c>
    </row>
    <row r="344" spans="1:3" x14ac:dyDescent="0.35">
      <c r="A344" s="1" t="s">
        <v>341</v>
      </c>
      <c r="B344" s="1">
        <v>0.62</v>
      </c>
      <c r="C344" s="1">
        <v>0.56999999999999995</v>
      </c>
    </row>
    <row r="345" spans="1:3" x14ac:dyDescent="0.35">
      <c r="A345" s="1" t="s">
        <v>342</v>
      </c>
      <c r="B345" s="1">
        <v>0.68</v>
      </c>
      <c r="C345" s="1">
        <v>0.66</v>
      </c>
    </row>
    <row r="346" spans="1:3" x14ac:dyDescent="0.35">
      <c r="A346" s="1" t="s">
        <v>343</v>
      </c>
      <c r="B346" s="1">
        <v>0.59</v>
      </c>
      <c r="C346" s="1">
        <v>0.56000000000000005</v>
      </c>
    </row>
    <row r="347" spans="1:3" x14ac:dyDescent="0.35">
      <c r="A347" s="1" t="s">
        <v>344</v>
      </c>
      <c r="B347" s="1">
        <v>0.86</v>
      </c>
      <c r="C347" s="1">
        <v>0.86</v>
      </c>
    </row>
    <row r="348" spans="1:3" x14ac:dyDescent="0.35">
      <c r="A348" s="1" t="s">
        <v>345</v>
      </c>
      <c r="B348" s="1">
        <v>0.54</v>
      </c>
      <c r="C348" s="1">
        <v>0.52</v>
      </c>
    </row>
    <row r="349" spans="1:3" x14ac:dyDescent="0.35">
      <c r="A349" s="1" t="s">
        <v>346</v>
      </c>
      <c r="B349" s="1">
        <v>0.43</v>
      </c>
      <c r="C349" s="1">
        <v>0.34</v>
      </c>
    </row>
    <row r="350" spans="1:3" x14ac:dyDescent="0.35">
      <c r="A350" s="1" t="s">
        <v>347</v>
      </c>
      <c r="B350" s="1">
        <v>0.35</v>
      </c>
      <c r="C350" s="1">
        <v>0.32</v>
      </c>
    </row>
    <row r="351" spans="1:3" x14ac:dyDescent="0.35">
      <c r="A351" s="1" t="s">
        <v>348</v>
      </c>
      <c r="B351" s="1">
        <v>0.54</v>
      </c>
      <c r="C351" s="1">
        <v>0.53</v>
      </c>
    </row>
    <row r="352" spans="1:3" x14ac:dyDescent="0.35">
      <c r="A352" s="1" t="s">
        <v>349</v>
      </c>
      <c r="B352" s="1">
        <v>0.52</v>
      </c>
      <c r="C352" s="1">
        <v>0.53</v>
      </c>
    </row>
    <row r="353" spans="1:3" x14ac:dyDescent="0.35">
      <c r="A353" s="1" t="s">
        <v>350</v>
      </c>
      <c r="B353" s="1">
        <v>0.56000000000000005</v>
      </c>
      <c r="C353" s="1">
        <v>0.51</v>
      </c>
    </row>
    <row r="354" spans="1:3" x14ac:dyDescent="0.35">
      <c r="A354" s="1" t="s">
        <v>351</v>
      </c>
      <c r="B354" s="1">
        <v>0.59</v>
      </c>
      <c r="C354" s="1">
        <v>0.57999999999999996</v>
      </c>
    </row>
    <row r="355" spans="1:3" x14ac:dyDescent="0.35">
      <c r="A355" s="1" t="s">
        <v>352</v>
      </c>
      <c r="B355" s="1">
        <v>0.55000000000000004</v>
      </c>
      <c r="C355" s="1">
        <v>0.56000000000000005</v>
      </c>
    </row>
    <row r="356" spans="1:3" x14ac:dyDescent="0.35">
      <c r="A356" s="1" t="s">
        <v>353</v>
      </c>
      <c r="B356" s="1">
        <v>0.56000000000000005</v>
      </c>
      <c r="C356" s="1">
        <v>0.52</v>
      </c>
    </row>
    <row r="357" spans="1:3" x14ac:dyDescent="0.35">
      <c r="A357" s="1" t="s">
        <v>354</v>
      </c>
      <c r="B357" s="1">
        <v>0.52</v>
      </c>
      <c r="C357" s="1">
        <v>0.54</v>
      </c>
    </row>
    <row r="358" spans="1:3" x14ac:dyDescent="0.35">
      <c r="A358" s="1" t="s">
        <v>355</v>
      </c>
      <c r="B358" s="1">
        <v>0.56000000000000005</v>
      </c>
      <c r="C358" s="1">
        <v>0.53</v>
      </c>
    </row>
    <row r="359" spans="1:3" x14ac:dyDescent="0.35">
      <c r="A359" s="1" t="s">
        <v>356</v>
      </c>
      <c r="B359" s="1">
        <v>0.6</v>
      </c>
      <c r="C359" s="1">
        <v>0.57999999999999996</v>
      </c>
    </row>
    <row r="360" spans="1:3" x14ac:dyDescent="0.35">
      <c r="A360" s="1" t="s">
        <v>357</v>
      </c>
      <c r="B360" s="1">
        <v>0.6</v>
      </c>
      <c r="C360" s="1">
        <v>0.56999999999999995</v>
      </c>
    </row>
    <row r="361" spans="1:3" x14ac:dyDescent="0.35">
      <c r="A361" s="1" t="s">
        <v>358</v>
      </c>
      <c r="B361" s="1">
        <v>0.53</v>
      </c>
      <c r="C361" s="1">
        <v>0.54</v>
      </c>
    </row>
    <row r="362" spans="1:3" x14ac:dyDescent="0.35">
      <c r="A362" s="1" t="s">
        <v>359</v>
      </c>
      <c r="B362" s="1">
        <v>0.55000000000000004</v>
      </c>
      <c r="C362" s="1">
        <v>0.55000000000000004</v>
      </c>
    </row>
    <row r="363" spans="1:3" x14ac:dyDescent="0.35">
      <c r="A363" s="1" t="s">
        <v>360</v>
      </c>
      <c r="B363" s="1">
        <v>0.51</v>
      </c>
      <c r="C363" s="1">
        <v>0.49</v>
      </c>
    </row>
    <row r="364" spans="1:3" x14ac:dyDescent="0.35">
      <c r="A364" s="1" t="s">
        <v>361</v>
      </c>
      <c r="B364" s="1">
        <v>0.63</v>
      </c>
      <c r="C364" s="1">
        <v>0.62</v>
      </c>
    </row>
    <row r="365" spans="1:3" x14ac:dyDescent="0.35">
      <c r="A365" s="1" t="s">
        <v>362</v>
      </c>
      <c r="B365" s="1">
        <v>0.44</v>
      </c>
      <c r="C365" s="1">
        <v>0.43</v>
      </c>
    </row>
    <row r="366" spans="1:3" x14ac:dyDescent="0.35">
      <c r="A366" s="1" t="s">
        <v>363</v>
      </c>
      <c r="B366" s="1">
        <v>0.53</v>
      </c>
      <c r="C366" s="1">
        <v>0.51</v>
      </c>
    </row>
    <row r="367" spans="1:3" x14ac:dyDescent="0.35">
      <c r="A367" s="1" t="s">
        <v>364</v>
      </c>
      <c r="B367" s="1">
        <v>0.48</v>
      </c>
      <c r="C367" s="1">
        <v>0.48</v>
      </c>
    </row>
    <row r="368" spans="1:3" x14ac:dyDescent="0.35">
      <c r="A368" s="1" t="s">
        <v>365</v>
      </c>
      <c r="B368" s="1">
        <v>0.59</v>
      </c>
      <c r="C368" s="1">
        <v>0.6</v>
      </c>
    </row>
    <row r="369" spans="1:3" x14ac:dyDescent="0.35">
      <c r="A369" s="1" t="s">
        <v>366</v>
      </c>
      <c r="B369" s="1">
        <v>0.5</v>
      </c>
      <c r="C369" s="1">
        <v>0.5</v>
      </c>
    </row>
    <row r="370" spans="1:3" x14ac:dyDescent="0.35">
      <c r="A370" s="1" t="s">
        <v>367</v>
      </c>
      <c r="B370" s="1">
        <v>0.48</v>
      </c>
      <c r="C370" s="1">
        <v>0.51</v>
      </c>
    </row>
    <row r="371" spans="1:3" x14ac:dyDescent="0.35">
      <c r="A371" s="1" t="s">
        <v>368</v>
      </c>
      <c r="B371" s="1">
        <v>0.59</v>
      </c>
      <c r="C371" s="1">
        <v>0.57999999999999996</v>
      </c>
    </row>
    <row r="372" spans="1:3" x14ac:dyDescent="0.35">
      <c r="A372" s="1" t="s">
        <v>369</v>
      </c>
      <c r="B372" s="1">
        <v>0.56999999999999995</v>
      </c>
      <c r="C372" s="1">
        <v>0.5</v>
      </c>
    </row>
    <row r="373" spans="1:3" x14ac:dyDescent="0.35">
      <c r="A373" s="1" t="s">
        <v>370</v>
      </c>
      <c r="B373" s="1">
        <v>0.44</v>
      </c>
      <c r="C373" s="1">
        <v>0.48</v>
      </c>
    </row>
    <row r="374" spans="1:3" x14ac:dyDescent="0.35">
      <c r="A374" s="1" t="s">
        <v>371</v>
      </c>
      <c r="B374" s="1">
        <v>0.49</v>
      </c>
      <c r="C374" s="1">
        <v>0.45</v>
      </c>
    </row>
    <row r="375" spans="1:3" x14ac:dyDescent="0.35">
      <c r="A375" s="1" t="s">
        <v>372</v>
      </c>
      <c r="B375" s="1">
        <v>0.53</v>
      </c>
      <c r="C375" s="1">
        <v>0.5</v>
      </c>
    </row>
    <row r="376" spans="1:3" x14ac:dyDescent="0.35">
      <c r="A376" s="1" t="s">
        <v>373</v>
      </c>
      <c r="B376" s="1">
        <v>0.56999999999999995</v>
      </c>
      <c r="C376" s="1">
        <v>0.56999999999999995</v>
      </c>
    </row>
    <row r="377" spans="1:3" x14ac:dyDescent="0.35">
      <c r="A377" s="1" t="s">
        <v>374</v>
      </c>
      <c r="B377" s="1">
        <v>0.57999999999999996</v>
      </c>
      <c r="C377" s="1">
        <v>0.56000000000000005</v>
      </c>
    </row>
    <row r="378" spans="1:3" x14ac:dyDescent="0.35">
      <c r="A378" s="1" t="s">
        <v>375</v>
      </c>
      <c r="B378" s="1">
        <v>0.46</v>
      </c>
      <c r="C378" s="1">
        <v>0.42</v>
      </c>
    </row>
    <row r="379" spans="1:3" x14ac:dyDescent="0.35">
      <c r="A379" s="1" t="s">
        <v>376</v>
      </c>
      <c r="B379" s="1">
        <v>0.44</v>
      </c>
      <c r="C379" s="1">
        <v>0.41</v>
      </c>
    </row>
    <row r="380" spans="1:3" x14ac:dyDescent="0.35">
      <c r="A380" s="1" t="s">
        <v>377</v>
      </c>
      <c r="B380" s="1">
        <v>0.44</v>
      </c>
      <c r="C380" s="1">
        <v>0.44</v>
      </c>
    </row>
    <row r="381" spans="1:3" x14ac:dyDescent="0.35">
      <c r="A381" s="1" t="s">
        <v>378</v>
      </c>
      <c r="B381" s="1">
        <v>0.51</v>
      </c>
      <c r="C381" s="1">
        <v>0.53</v>
      </c>
    </row>
    <row r="382" spans="1:3" x14ac:dyDescent="0.35">
      <c r="A382" s="1" t="s">
        <v>379</v>
      </c>
      <c r="B382" s="1">
        <v>0.5</v>
      </c>
      <c r="C382" s="1">
        <v>0.49</v>
      </c>
    </row>
    <row r="383" spans="1:3" x14ac:dyDescent="0.35">
      <c r="A383" s="1" t="s">
        <v>380</v>
      </c>
      <c r="B383" s="1">
        <v>0.51</v>
      </c>
      <c r="C383" s="1">
        <v>0.54</v>
      </c>
    </row>
    <row r="384" spans="1:3" x14ac:dyDescent="0.35">
      <c r="A384" s="1" t="s">
        <v>381</v>
      </c>
      <c r="B384" s="1">
        <v>0.52</v>
      </c>
      <c r="C384" s="1">
        <v>0.55000000000000004</v>
      </c>
    </row>
    <row r="385" spans="1:3" x14ac:dyDescent="0.35">
      <c r="A385" s="1" t="s">
        <v>382</v>
      </c>
      <c r="B385" s="1">
        <v>0.47</v>
      </c>
      <c r="C385" s="1">
        <v>0.38</v>
      </c>
    </row>
    <row r="386" spans="1:3" x14ac:dyDescent="0.35">
      <c r="A386" s="1" t="s">
        <v>383</v>
      </c>
      <c r="B386" s="1">
        <v>0.56999999999999995</v>
      </c>
      <c r="C386" s="1">
        <v>0.53</v>
      </c>
    </row>
    <row r="387" spans="1:3" x14ac:dyDescent="0.35">
      <c r="A387" s="1" t="s">
        <v>384</v>
      </c>
      <c r="B387" s="1">
        <v>0.45</v>
      </c>
      <c r="C387" s="1">
        <v>0.42</v>
      </c>
    </row>
    <row r="388" spans="1:3" x14ac:dyDescent="0.35">
      <c r="A388" s="1" t="s">
        <v>385</v>
      </c>
      <c r="B388" s="1">
        <v>0.25</v>
      </c>
      <c r="C388" s="1">
        <v>0.34</v>
      </c>
    </row>
    <row r="389" spans="1:3" x14ac:dyDescent="0.35">
      <c r="A389" s="1" t="s">
        <v>386</v>
      </c>
      <c r="B389" s="1">
        <v>0.22</v>
      </c>
      <c r="C389" s="1">
        <v>0.2</v>
      </c>
    </row>
    <row r="390" spans="1:3" x14ac:dyDescent="0.35">
      <c r="A390" s="1" t="s">
        <v>387</v>
      </c>
      <c r="B390" s="1">
        <v>0.35</v>
      </c>
      <c r="C390" s="1">
        <v>0.25</v>
      </c>
    </row>
    <row r="391" spans="1:3" x14ac:dyDescent="0.35">
      <c r="A391" s="1" t="s">
        <v>388</v>
      </c>
      <c r="B391" s="1">
        <v>0.47</v>
      </c>
      <c r="C391" s="1">
        <v>0.44</v>
      </c>
    </row>
    <row r="392" spans="1:3" x14ac:dyDescent="0.35">
      <c r="A392" s="1" t="s">
        <v>389</v>
      </c>
      <c r="B392" s="1">
        <v>0.52</v>
      </c>
      <c r="C392" s="1">
        <v>0.51</v>
      </c>
    </row>
    <row r="393" spans="1:3" x14ac:dyDescent="0.35">
      <c r="A393" s="1" t="s">
        <v>390</v>
      </c>
      <c r="B393" s="1">
        <v>0.44</v>
      </c>
      <c r="C393" s="1">
        <v>0.45</v>
      </c>
    </row>
    <row r="394" spans="1:3" x14ac:dyDescent="0.35">
      <c r="A394" s="1" t="s">
        <v>391</v>
      </c>
      <c r="B394" s="1">
        <v>0.47</v>
      </c>
      <c r="C394" s="1">
        <v>0.5</v>
      </c>
    </row>
    <row r="395" spans="1:3" x14ac:dyDescent="0.35">
      <c r="A395" s="1" t="s">
        <v>392</v>
      </c>
      <c r="B395" s="1">
        <v>0.43</v>
      </c>
      <c r="C395" s="1">
        <v>0.37</v>
      </c>
    </row>
    <row r="396" spans="1:3" x14ac:dyDescent="0.35">
      <c r="A396" s="1" t="s">
        <v>393</v>
      </c>
      <c r="B396" s="1">
        <v>0.41</v>
      </c>
      <c r="C396" s="1">
        <v>0.24</v>
      </c>
    </row>
    <row r="397" spans="1:3" x14ac:dyDescent="0.35">
      <c r="A397" s="1" t="s">
        <v>394</v>
      </c>
      <c r="B397" s="1">
        <v>0.44</v>
      </c>
      <c r="C397" s="1">
        <v>0.44</v>
      </c>
    </row>
    <row r="398" spans="1:3" x14ac:dyDescent="0.35">
      <c r="A398" s="1" t="s">
        <v>395</v>
      </c>
      <c r="B398" s="1">
        <v>0.5</v>
      </c>
      <c r="C398" s="1">
        <v>0.54</v>
      </c>
    </row>
    <row r="399" spans="1:3" x14ac:dyDescent="0.35">
      <c r="A399" s="1" t="s">
        <v>396</v>
      </c>
      <c r="B399" s="1">
        <v>0.33</v>
      </c>
      <c r="C399" s="1">
        <v>0.37</v>
      </c>
    </row>
    <row r="400" spans="1:3" x14ac:dyDescent="0.35">
      <c r="A400" s="1" t="s">
        <v>397</v>
      </c>
      <c r="B400" s="1">
        <v>0.5</v>
      </c>
      <c r="C400" s="1">
        <v>0.51</v>
      </c>
    </row>
    <row r="401" spans="1:3" x14ac:dyDescent="0.35">
      <c r="A401" s="1" t="s">
        <v>398</v>
      </c>
      <c r="B401" s="1">
        <v>0.45</v>
      </c>
      <c r="C401" s="1">
        <v>0.5</v>
      </c>
    </row>
    <row r="402" spans="1:3" x14ac:dyDescent="0.35">
      <c r="A402" s="1" t="s">
        <v>399</v>
      </c>
      <c r="B402" s="1">
        <v>0.42</v>
      </c>
      <c r="C402" s="1">
        <v>0.45</v>
      </c>
    </row>
    <row r="403" spans="1:3" x14ac:dyDescent="0.35">
      <c r="A403" s="1" t="s">
        <v>400</v>
      </c>
      <c r="B403" s="1">
        <v>0.54</v>
      </c>
      <c r="C403" s="1">
        <v>0.5</v>
      </c>
    </row>
    <row r="404" spans="1:3" x14ac:dyDescent="0.35">
      <c r="A404" s="1" t="s">
        <v>401</v>
      </c>
      <c r="B404" s="1">
        <v>0.41</v>
      </c>
      <c r="C404" s="1">
        <v>0.51</v>
      </c>
    </row>
    <row r="405" spans="1:3" x14ac:dyDescent="0.35">
      <c r="A405" s="1" t="s">
        <v>402</v>
      </c>
      <c r="B405" s="1">
        <v>0.37</v>
      </c>
      <c r="C405" s="1">
        <v>0.45</v>
      </c>
    </row>
    <row r="406" spans="1:3" x14ac:dyDescent="0.35">
      <c r="A406" s="1" t="s">
        <v>403</v>
      </c>
      <c r="B406" s="1">
        <v>0.47</v>
      </c>
      <c r="C406" s="1">
        <v>0.5</v>
      </c>
    </row>
    <row r="407" spans="1:3" x14ac:dyDescent="0.35">
      <c r="A407" s="1" t="s">
        <v>404</v>
      </c>
      <c r="B407" s="1">
        <v>0.54</v>
      </c>
      <c r="C407" s="1">
        <v>0.52</v>
      </c>
    </row>
    <row r="408" spans="1:3" x14ac:dyDescent="0.35">
      <c r="A408" s="1" t="s">
        <v>405</v>
      </c>
      <c r="B408" s="1">
        <v>0.55000000000000004</v>
      </c>
      <c r="C408" s="1">
        <v>0.5</v>
      </c>
    </row>
    <row r="409" spans="1:3" x14ac:dyDescent="0.35">
      <c r="A409" s="1" t="s">
        <v>406</v>
      </c>
      <c r="B409" s="1">
        <v>0.36</v>
      </c>
      <c r="C409" s="1">
        <v>0.21</v>
      </c>
    </row>
    <row r="410" spans="1:3" x14ac:dyDescent="0.35">
      <c r="A410" s="1" t="s">
        <v>407</v>
      </c>
      <c r="B410" s="1">
        <v>0.48</v>
      </c>
      <c r="C410" s="1">
        <v>0.37</v>
      </c>
    </row>
    <row r="411" spans="1:3" x14ac:dyDescent="0.35">
      <c r="A411" s="1" t="s">
        <v>408</v>
      </c>
      <c r="B411" s="1">
        <v>0.17</v>
      </c>
      <c r="C411" s="1">
        <v>0.22</v>
      </c>
    </row>
    <row r="412" spans="1:3" x14ac:dyDescent="0.35">
      <c r="A412" s="1" t="s">
        <v>409</v>
      </c>
      <c r="B412" s="1">
        <v>0.36</v>
      </c>
      <c r="C412" s="1">
        <v>0.24</v>
      </c>
    </row>
    <row r="413" spans="1:3" x14ac:dyDescent="0.35">
      <c r="A413" s="1" t="s">
        <v>410</v>
      </c>
      <c r="B413" s="1">
        <v>0.5</v>
      </c>
      <c r="C413" s="1">
        <v>0.48</v>
      </c>
    </row>
    <row r="414" spans="1:3" x14ac:dyDescent="0.35">
      <c r="A414" s="1" t="s">
        <v>411</v>
      </c>
      <c r="B414" s="1">
        <v>0.56000000000000005</v>
      </c>
      <c r="C414" s="1">
        <v>0.56000000000000005</v>
      </c>
    </row>
    <row r="415" spans="1:3" x14ac:dyDescent="0.35">
      <c r="A415" s="1" t="s">
        <v>412</v>
      </c>
      <c r="B415" s="1">
        <v>0.5</v>
      </c>
      <c r="C415" s="1">
        <v>0.46</v>
      </c>
    </row>
    <row r="416" spans="1:3" x14ac:dyDescent="0.35">
      <c r="A416" s="1" t="s">
        <v>413</v>
      </c>
      <c r="B416" s="1">
        <v>0.6</v>
      </c>
      <c r="C416" s="1">
        <v>0.57999999999999996</v>
      </c>
    </row>
    <row r="417" spans="1:3" x14ac:dyDescent="0.35">
      <c r="A417" s="1" t="s">
        <v>414</v>
      </c>
      <c r="B417" s="1">
        <v>0.38</v>
      </c>
      <c r="C417" s="1">
        <v>0.45</v>
      </c>
    </row>
    <row r="418" spans="1:3" x14ac:dyDescent="0.35">
      <c r="A418" s="1" t="s">
        <v>415</v>
      </c>
      <c r="B418" s="1">
        <v>0.57999999999999996</v>
      </c>
      <c r="C418" s="1">
        <v>0.56000000000000005</v>
      </c>
    </row>
    <row r="419" spans="1:3" x14ac:dyDescent="0.35">
      <c r="A419" s="1" t="s">
        <v>416</v>
      </c>
      <c r="B419" s="1">
        <v>0.54</v>
      </c>
      <c r="C419" s="1">
        <v>0.46</v>
      </c>
    </row>
    <row r="420" spans="1:3" x14ac:dyDescent="0.35">
      <c r="A420" s="1" t="s">
        <v>417</v>
      </c>
      <c r="B420" s="1">
        <v>0.45</v>
      </c>
      <c r="C420" s="1">
        <v>0.45</v>
      </c>
    </row>
    <row r="421" spans="1:3" x14ac:dyDescent="0.35">
      <c r="A421" s="1" t="s">
        <v>418</v>
      </c>
      <c r="B421" s="1">
        <v>0.55000000000000004</v>
      </c>
      <c r="C421" s="1">
        <v>0.54</v>
      </c>
    </row>
    <row r="422" spans="1:3" x14ac:dyDescent="0.35">
      <c r="A422" s="1" t="s">
        <v>419</v>
      </c>
      <c r="B422" s="1">
        <v>0.6</v>
      </c>
      <c r="C422" s="1">
        <v>0.6</v>
      </c>
    </row>
    <row r="423" spans="1:3" x14ac:dyDescent="0.35">
      <c r="A423" s="1" t="s">
        <v>420</v>
      </c>
      <c r="B423" s="1">
        <v>0.5</v>
      </c>
      <c r="C423" s="1">
        <v>0.47</v>
      </c>
    </row>
    <row r="424" spans="1:3" x14ac:dyDescent="0.35">
      <c r="A424" s="1" t="s">
        <v>421</v>
      </c>
      <c r="B424" s="1">
        <v>0.57999999999999996</v>
      </c>
      <c r="C424" s="1">
        <v>0.56999999999999995</v>
      </c>
    </row>
    <row r="425" spans="1:3" x14ac:dyDescent="0.35">
      <c r="A425" s="1" t="s">
        <v>422</v>
      </c>
      <c r="B425" s="1">
        <v>0.49</v>
      </c>
      <c r="C425" s="1">
        <v>0.46</v>
      </c>
    </row>
    <row r="426" spans="1:3" x14ac:dyDescent="0.35">
      <c r="A426" s="1" t="s">
        <v>423</v>
      </c>
      <c r="B426" s="1">
        <v>0.47</v>
      </c>
      <c r="C426" s="1">
        <v>0.35</v>
      </c>
    </row>
    <row r="427" spans="1:3" x14ac:dyDescent="0.35">
      <c r="A427" s="1" t="s">
        <v>424</v>
      </c>
      <c r="B427" s="1">
        <v>0.41</v>
      </c>
      <c r="C427" s="1">
        <v>0.39</v>
      </c>
    </row>
    <row r="428" spans="1:3" x14ac:dyDescent="0.35">
      <c r="A428" s="1" t="s">
        <v>425</v>
      </c>
      <c r="B428" s="1">
        <v>0.4</v>
      </c>
      <c r="C428" s="1">
        <v>0.38</v>
      </c>
    </row>
    <row r="429" spans="1:3" x14ac:dyDescent="0.35">
      <c r="A429" s="1" t="s">
        <v>426</v>
      </c>
      <c r="B429" s="1">
        <v>0.43</v>
      </c>
      <c r="C429" s="1">
        <v>0.37</v>
      </c>
    </row>
    <row r="430" spans="1:3" x14ac:dyDescent="0.35">
      <c r="A430" s="1" t="s">
        <v>427</v>
      </c>
      <c r="B430" s="1">
        <v>0.47</v>
      </c>
      <c r="C430" s="1">
        <v>0.39</v>
      </c>
    </row>
    <row r="431" spans="1:3" x14ac:dyDescent="0.35">
      <c r="A431" s="1" t="s">
        <v>428</v>
      </c>
      <c r="B431" s="1">
        <v>0.28999999999999998</v>
      </c>
      <c r="C431" s="1">
        <v>0.43</v>
      </c>
    </row>
    <row r="432" spans="1:3" x14ac:dyDescent="0.35">
      <c r="A432" s="1" t="s">
        <v>429</v>
      </c>
      <c r="B432" s="1">
        <v>0.28000000000000003</v>
      </c>
      <c r="C432" s="1">
        <v>0.4</v>
      </c>
    </row>
    <row r="433" spans="1:3" x14ac:dyDescent="0.35">
      <c r="A433" s="1" t="s">
        <v>430</v>
      </c>
      <c r="B433" s="1">
        <v>0.33</v>
      </c>
      <c r="C433" s="1">
        <v>0.28999999999999998</v>
      </c>
    </row>
    <row r="434" spans="1:3" x14ac:dyDescent="0.35">
      <c r="A434" s="1" t="s">
        <v>431</v>
      </c>
      <c r="B434" s="1">
        <v>0.39</v>
      </c>
      <c r="C434" s="1">
        <v>0.42</v>
      </c>
    </row>
    <row r="435" spans="1:3" x14ac:dyDescent="0.35">
      <c r="A435" s="1" t="s">
        <v>432</v>
      </c>
      <c r="B435" s="1">
        <v>0.46</v>
      </c>
      <c r="C435" s="1">
        <v>0.4</v>
      </c>
    </row>
    <row r="436" spans="1:3" x14ac:dyDescent="0.35">
      <c r="A436" s="1" t="s">
        <v>433</v>
      </c>
      <c r="B436" s="1">
        <v>0.51</v>
      </c>
      <c r="C436" s="1">
        <v>0.46</v>
      </c>
    </row>
    <row r="437" spans="1:3" x14ac:dyDescent="0.35">
      <c r="A437" s="1" t="s">
        <v>434</v>
      </c>
      <c r="B437" s="1">
        <v>0.35</v>
      </c>
      <c r="C437" s="1">
        <v>0.4</v>
      </c>
    </row>
    <row r="438" spans="1:3" x14ac:dyDescent="0.35">
      <c r="A438" s="1" t="s">
        <v>435</v>
      </c>
      <c r="B438" s="1">
        <v>0.51</v>
      </c>
      <c r="C438" s="1">
        <v>0.48</v>
      </c>
    </row>
    <row r="439" spans="1:3" x14ac:dyDescent="0.35">
      <c r="A439" s="1" t="s">
        <v>436</v>
      </c>
      <c r="B439" s="1">
        <v>0.42</v>
      </c>
      <c r="C439" s="1">
        <v>0.26</v>
      </c>
    </row>
    <row r="440" spans="1:3" x14ac:dyDescent="0.35">
      <c r="A440" s="1" t="s">
        <v>437</v>
      </c>
      <c r="B440" s="1">
        <v>0.39</v>
      </c>
      <c r="C440" s="1">
        <v>0.43</v>
      </c>
    </row>
    <row r="441" spans="1:3" x14ac:dyDescent="0.35">
      <c r="A441" s="1" t="s">
        <v>438</v>
      </c>
      <c r="B441" s="1">
        <v>0.56000000000000005</v>
      </c>
      <c r="C441" s="1">
        <v>0.54</v>
      </c>
    </row>
    <row r="442" spans="1:3" x14ac:dyDescent="0.35">
      <c r="A442" s="1" t="s">
        <v>439</v>
      </c>
      <c r="B442" s="1">
        <v>0.47</v>
      </c>
      <c r="C442" s="1">
        <v>0.5</v>
      </c>
    </row>
    <row r="443" spans="1:3" x14ac:dyDescent="0.35">
      <c r="A443" s="1" t="s">
        <v>440</v>
      </c>
      <c r="B443" s="1">
        <v>0.47</v>
      </c>
      <c r="C443" s="1">
        <v>0.45</v>
      </c>
    </row>
    <row r="444" spans="1:3" x14ac:dyDescent="0.35">
      <c r="A444" s="1" t="s">
        <v>441</v>
      </c>
      <c r="B444" s="1">
        <v>0.55000000000000004</v>
      </c>
      <c r="C444" s="1">
        <v>0.54</v>
      </c>
    </row>
    <row r="445" spans="1:3" x14ac:dyDescent="0.35">
      <c r="A445" s="1" t="s">
        <v>442</v>
      </c>
      <c r="B445" s="1">
        <v>0.48</v>
      </c>
      <c r="C445" s="1">
        <v>0.5</v>
      </c>
    </row>
    <row r="446" spans="1:3" x14ac:dyDescent="0.35">
      <c r="A446" s="1" t="s">
        <v>443</v>
      </c>
      <c r="B446" s="1">
        <v>0.61</v>
      </c>
      <c r="C446" s="1">
        <v>0.57999999999999996</v>
      </c>
    </row>
    <row r="447" spans="1:3" x14ac:dyDescent="0.35">
      <c r="A447" s="1" t="s">
        <v>444</v>
      </c>
      <c r="B447" s="1">
        <v>0.44</v>
      </c>
      <c r="C447" s="1">
        <v>0.45</v>
      </c>
    </row>
    <row r="448" spans="1:3" x14ac:dyDescent="0.35">
      <c r="A448" s="1" t="s">
        <v>445</v>
      </c>
      <c r="B448" s="1">
        <v>0.48</v>
      </c>
      <c r="C448" s="1">
        <v>0.47</v>
      </c>
    </row>
    <row r="449" spans="1:3" x14ac:dyDescent="0.35">
      <c r="A449" s="1" t="s">
        <v>446</v>
      </c>
      <c r="B449" s="1">
        <v>0.2</v>
      </c>
      <c r="C449" s="1">
        <v>0.19</v>
      </c>
    </row>
    <row r="450" spans="1:3" x14ac:dyDescent="0.35">
      <c r="A450" s="1" t="s">
        <v>447</v>
      </c>
      <c r="B450" s="1">
        <v>0.18</v>
      </c>
      <c r="C450" s="1">
        <v>0.21</v>
      </c>
    </row>
    <row r="451" spans="1:3" x14ac:dyDescent="0.35">
      <c r="A451" s="1" t="s">
        <v>448</v>
      </c>
      <c r="B451" s="1">
        <v>0.28999999999999998</v>
      </c>
      <c r="C451" s="1">
        <v>0.28999999999999998</v>
      </c>
    </row>
    <row r="452" spans="1:3" x14ac:dyDescent="0.35">
      <c r="A452" s="1" t="s">
        <v>449</v>
      </c>
      <c r="B452" s="1">
        <v>0.55000000000000004</v>
      </c>
      <c r="C452" s="1">
        <v>0.49</v>
      </c>
    </row>
    <row r="453" spans="1:3" x14ac:dyDescent="0.35">
      <c r="A453" s="1" t="s">
        <v>450</v>
      </c>
      <c r="B453" s="1">
        <v>0.56999999999999995</v>
      </c>
      <c r="C453" s="1">
        <v>0.54</v>
      </c>
    </row>
    <row r="454" spans="1:3" x14ac:dyDescent="0.35">
      <c r="A454" s="1" t="s">
        <v>451</v>
      </c>
      <c r="B454" s="1">
        <v>0.56999999999999995</v>
      </c>
      <c r="C454" s="1">
        <v>0.52</v>
      </c>
    </row>
    <row r="455" spans="1:3" x14ac:dyDescent="0.35">
      <c r="A455" s="1" t="s">
        <v>452</v>
      </c>
      <c r="B455" s="1">
        <v>0.55000000000000004</v>
      </c>
      <c r="C455" s="1">
        <v>0.51</v>
      </c>
    </row>
    <row r="456" spans="1:3" x14ac:dyDescent="0.35">
      <c r="A456" s="1" t="s">
        <v>453</v>
      </c>
      <c r="B456" s="1">
        <v>0.57999999999999996</v>
      </c>
      <c r="C456" s="1">
        <v>0.47</v>
      </c>
    </row>
    <row r="457" spans="1:3" x14ac:dyDescent="0.35">
      <c r="A457" s="1" t="s">
        <v>454</v>
      </c>
      <c r="B457" s="1">
        <v>0.57999999999999996</v>
      </c>
      <c r="C457" s="1">
        <v>0.43</v>
      </c>
    </row>
    <row r="458" spans="1:3" x14ac:dyDescent="0.35">
      <c r="A458" s="1" t="s">
        <v>455</v>
      </c>
      <c r="B458" s="1">
        <v>0.56999999999999995</v>
      </c>
      <c r="C458" s="1">
        <v>0.51</v>
      </c>
    </row>
    <row r="459" spans="1:3" x14ac:dyDescent="0.35">
      <c r="A459" s="1" t="s">
        <v>456</v>
      </c>
      <c r="B459" s="1">
        <v>0.51</v>
      </c>
      <c r="C459" s="1">
        <v>0.5</v>
      </c>
    </row>
    <row r="460" spans="1:3" x14ac:dyDescent="0.35">
      <c r="A460" s="1" t="s">
        <v>457</v>
      </c>
      <c r="B460" s="1">
        <v>0.48</v>
      </c>
      <c r="C460" s="1">
        <v>0.45</v>
      </c>
    </row>
    <row r="461" spans="1:3" x14ac:dyDescent="0.35">
      <c r="A461" s="1" t="s">
        <v>458</v>
      </c>
      <c r="B461" s="1">
        <v>0.49</v>
      </c>
      <c r="C461" s="1">
        <v>0.51</v>
      </c>
    </row>
    <row r="462" spans="1:3" x14ac:dyDescent="0.35">
      <c r="A462" s="1" t="s">
        <v>459</v>
      </c>
      <c r="B462" s="1">
        <v>0.56999999999999995</v>
      </c>
      <c r="C462" s="1">
        <v>0.54</v>
      </c>
    </row>
    <row r="463" spans="1:3" x14ac:dyDescent="0.35">
      <c r="A463" s="1" t="s">
        <v>460</v>
      </c>
      <c r="B463" s="1">
        <v>0.45</v>
      </c>
      <c r="C463" s="1">
        <v>0.5</v>
      </c>
    </row>
    <row r="464" spans="1:3" x14ac:dyDescent="0.35">
      <c r="A464" s="1" t="s">
        <v>461</v>
      </c>
      <c r="B464" s="1">
        <v>0.56999999999999995</v>
      </c>
      <c r="C464" s="1">
        <v>0.59</v>
      </c>
    </row>
    <row r="465" spans="1:3" x14ac:dyDescent="0.35">
      <c r="A465" s="1" t="s">
        <v>462</v>
      </c>
      <c r="B465" s="1">
        <v>0.52</v>
      </c>
      <c r="C465" s="1">
        <v>0.54</v>
      </c>
    </row>
    <row r="466" spans="1:3" x14ac:dyDescent="0.35">
      <c r="A466" s="1" t="s">
        <v>463</v>
      </c>
      <c r="B466" s="1">
        <v>0.57999999999999996</v>
      </c>
      <c r="C466" s="1">
        <v>0.5</v>
      </c>
    </row>
    <row r="467" spans="1:3" x14ac:dyDescent="0.35">
      <c r="A467" s="1" t="s">
        <v>464</v>
      </c>
      <c r="B467" s="1">
        <v>0.54</v>
      </c>
      <c r="C467" s="1">
        <v>0.52</v>
      </c>
    </row>
    <row r="468" spans="1:3" x14ac:dyDescent="0.35">
      <c r="A468" s="1" t="s">
        <v>465</v>
      </c>
      <c r="B468" s="1">
        <v>0.51</v>
      </c>
      <c r="C468" s="1">
        <v>0.37</v>
      </c>
    </row>
    <row r="469" spans="1:3" x14ac:dyDescent="0.35">
      <c r="A469" s="1" t="s">
        <v>466</v>
      </c>
      <c r="B469" s="1">
        <v>0.5</v>
      </c>
      <c r="C469" s="1">
        <v>0.41</v>
      </c>
    </row>
    <row r="470" spans="1:3" x14ac:dyDescent="0.35">
      <c r="A470" s="1" t="s">
        <v>467</v>
      </c>
      <c r="B470" s="1">
        <v>0.44</v>
      </c>
      <c r="C470" s="1">
        <v>0.41</v>
      </c>
    </row>
    <row r="471" spans="1:3" x14ac:dyDescent="0.35">
      <c r="A471" s="1" t="s">
        <v>468</v>
      </c>
      <c r="B471" s="1">
        <v>0.48</v>
      </c>
      <c r="C471" s="1">
        <v>0.38</v>
      </c>
    </row>
    <row r="472" spans="1:3" x14ac:dyDescent="0.35">
      <c r="A472" s="1" t="s">
        <v>469</v>
      </c>
      <c r="B472" s="1">
        <v>0.45</v>
      </c>
      <c r="C472" s="1">
        <v>0.44</v>
      </c>
    </row>
    <row r="473" spans="1:3" x14ac:dyDescent="0.35">
      <c r="A473" s="1" t="s">
        <v>470</v>
      </c>
      <c r="B473" s="1">
        <v>0.55000000000000004</v>
      </c>
      <c r="C473" s="1">
        <v>0.45</v>
      </c>
    </row>
    <row r="474" spans="1:3" x14ac:dyDescent="0.35">
      <c r="A474" s="1" t="s">
        <v>471</v>
      </c>
      <c r="B474" s="1">
        <v>0.45</v>
      </c>
      <c r="C474" s="1">
        <v>0.52</v>
      </c>
    </row>
    <row r="475" spans="1:3" x14ac:dyDescent="0.35">
      <c r="A475" s="1" t="s">
        <v>472</v>
      </c>
      <c r="B475" s="1">
        <v>0.48</v>
      </c>
      <c r="C475" s="1">
        <v>0.23</v>
      </c>
    </row>
    <row r="476" spans="1:3" x14ac:dyDescent="0.35">
      <c r="A476" s="1" t="s">
        <v>473</v>
      </c>
      <c r="B476" s="1">
        <v>0.37</v>
      </c>
      <c r="C476" s="1">
        <v>0.41</v>
      </c>
    </row>
    <row r="477" spans="1:3" x14ac:dyDescent="0.35">
      <c r="A477" s="1" t="s">
        <v>474</v>
      </c>
      <c r="B477" s="1">
        <v>0.54</v>
      </c>
      <c r="C477" s="1">
        <v>0.51</v>
      </c>
    </row>
    <row r="478" spans="1:3" x14ac:dyDescent="0.35">
      <c r="A478" s="1" t="s">
        <v>475</v>
      </c>
      <c r="B478" s="1">
        <v>0.44</v>
      </c>
      <c r="C478" s="1">
        <v>0.45</v>
      </c>
    </row>
    <row r="479" spans="1:3" x14ac:dyDescent="0.35">
      <c r="A479" s="1" t="s">
        <v>476</v>
      </c>
      <c r="B479" s="1">
        <v>0.49</v>
      </c>
      <c r="C479" s="1">
        <v>0.48</v>
      </c>
    </row>
    <row r="480" spans="1:3" x14ac:dyDescent="0.35">
      <c r="A480" s="1" t="s">
        <v>477</v>
      </c>
      <c r="B480" s="1">
        <v>0.53</v>
      </c>
      <c r="C480" s="1">
        <v>0.51</v>
      </c>
    </row>
    <row r="481" spans="1:3" x14ac:dyDescent="0.35">
      <c r="A481" s="1" t="s">
        <v>478</v>
      </c>
      <c r="B481" s="1">
        <v>0.6</v>
      </c>
      <c r="C481" s="1">
        <v>0.52</v>
      </c>
    </row>
    <row r="482" spans="1:3" x14ac:dyDescent="0.35">
      <c r="A482" s="1" t="s">
        <v>479</v>
      </c>
      <c r="B482" s="1">
        <v>0.48</v>
      </c>
      <c r="C482" s="1">
        <v>0.5</v>
      </c>
    </row>
    <row r="483" spans="1:3" x14ac:dyDescent="0.35">
      <c r="A483" s="1" t="s">
        <v>480</v>
      </c>
      <c r="B483" s="1">
        <v>0.48</v>
      </c>
      <c r="C483" s="1">
        <v>0.5</v>
      </c>
    </row>
    <row r="484" spans="1:3" x14ac:dyDescent="0.35">
      <c r="A484" s="1" t="s">
        <v>481</v>
      </c>
      <c r="B484" s="1">
        <v>0.52</v>
      </c>
      <c r="C484" s="1">
        <v>0.53</v>
      </c>
    </row>
    <row r="485" spans="1:3" x14ac:dyDescent="0.35">
      <c r="A485" s="1" t="s">
        <v>482</v>
      </c>
      <c r="B485" s="1">
        <v>0.52</v>
      </c>
      <c r="C485" s="1">
        <v>0.51</v>
      </c>
    </row>
    <row r="486" spans="1:3" x14ac:dyDescent="0.35">
      <c r="A486" s="1" t="s">
        <v>483</v>
      </c>
      <c r="B486" s="1">
        <v>0.49</v>
      </c>
      <c r="C486" s="1">
        <v>0.55000000000000004</v>
      </c>
    </row>
    <row r="487" spans="1:3" x14ac:dyDescent="0.35">
      <c r="A487" s="1" t="s">
        <v>484</v>
      </c>
      <c r="B487" s="1">
        <v>0.57999999999999996</v>
      </c>
      <c r="C487" s="1">
        <v>0.57999999999999996</v>
      </c>
    </row>
    <row r="488" spans="1:3" x14ac:dyDescent="0.35">
      <c r="A488" s="1" t="s">
        <v>485</v>
      </c>
      <c r="B488" s="1">
        <v>0.57999999999999996</v>
      </c>
      <c r="C488" s="1">
        <v>0.6</v>
      </c>
    </row>
    <row r="489" spans="1:3" x14ac:dyDescent="0.35">
      <c r="A489" s="1" t="s">
        <v>486</v>
      </c>
      <c r="B489" s="1">
        <v>0.59</v>
      </c>
      <c r="C489" s="1">
        <v>0.62</v>
      </c>
    </row>
    <row r="490" spans="1:3" x14ac:dyDescent="0.35">
      <c r="A490" s="1" t="s">
        <v>487</v>
      </c>
      <c r="B490" s="1">
        <v>0.63</v>
      </c>
      <c r="C490" s="1">
        <v>0.62</v>
      </c>
    </row>
    <row r="491" spans="1:3" x14ac:dyDescent="0.35">
      <c r="A491" s="1" t="s">
        <v>488</v>
      </c>
      <c r="B491" s="1">
        <v>0.64</v>
      </c>
      <c r="C491" s="1">
        <v>0.65</v>
      </c>
    </row>
    <row r="492" spans="1:3" x14ac:dyDescent="0.35">
      <c r="A492" s="1" t="s">
        <v>489</v>
      </c>
      <c r="B492" s="1">
        <v>0.56999999999999995</v>
      </c>
      <c r="C492" s="1">
        <v>0.56999999999999995</v>
      </c>
    </row>
    <row r="493" spans="1:3" x14ac:dyDescent="0.35">
      <c r="A493" s="1" t="s">
        <v>490</v>
      </c>
      <c r="B493" s="1">
        <v>0.6</v>
      </c>
      <c r="C493" s="1">
        <v>0.6</v>
      </c>
    </row>
    <row r="494" spans="1:3" x14ac:dyDescent="0.35">
      <c r="A494" s="1" t="s">
        <v>491</v>
      </c>
      <c r="B494" s="1">
        <v>0.48</v>
      </c>
      <c r="C494" s="1">
        <v>0.5</v>
      </c>
    </row>
    <row r="495" spans="1:3" x14ac:dyDescent="0.35">
      <c r="A495" s="1" t="s">
        <v>492</v>
      </c>
      <c r="B495" s="1">
        <v>0.55000000000000004</v>
      </c>
      <c r="C495" s="1">
        <v>0.56000000000000005</v>
      </c>
    </row>
    <row r="496" spans="1:3" x14ac:dyDescent="0.35">
      <c r="A496" s="1" t="s">
        <v>493</v>
      </c>
      <c r="B496" s="1">
        <v>0.54</v>
      </c>
      <c r="C496" s="1">
        <v>0.53</v>
      </c>
    </row>
    <row r="497" spans="1:3" x14ac:dyDescent="0.35">
      <c r="A497" s="1" t="s">
        <v>494</v>
      </c>
      <c r="B497" s="1">
        <v>0.53</v>
      </c>
      <c r="C497" s="1">
        <v>0.56000000000000005</v>
      </c>
    </row>
    <row r="498" spans="1:3" x14ac:dyDescent="0.35">
      <c r="A498" s="1" t="s">
        <v>495</v>
      </c>
      <c r="B498" s="1">
        <v>0.61</v>
      </c>
      <c r="C498" s="1">
        <v>0.57999999999999996</v>
      </c>
    </row>
    <row r="499" spans="1:3" x14ac:dyDescent="0.35">
      <c r="A499" s="1" t="s">
        <v>496</v>
      </c>
      <c r="B499" s="1">
        <v>0.85</v>
      </c>
      <c r="C499" s="1">
        <v>0.86</v>
      </c>
    </row>
    <row r="500" spans="1:3" x14ac:dyDescent="0.35">
      <c r="A500" s="1" t="s">
        <v>497</v>
      </c>
      <c r="B500" s="1">
        <v>0.64</v>
      </c>
      <c r="C500" s="1">
        <v>0.63</v>
      </c>
    </row>
    <row r="501" spans="1:3" x14ac:dyDescent="0.35">
      <c r="A501" s="1" t="s">
        <v>498</v>
      </c>
      <c r="B501" s="1">
        <v>0.56999999999999995</v>
      </c>
      <c r="C501" s="1">
        <v>0.57999999999999996</v>
      </c>
    </row>
    <row r="502" spans="1:3" x14ac:dyDescent="0.35">
      <c r="A502" s="1" t="s">
        <v>499</v>
      </c>
      <c r="B502" s="1">
        <v>0.65</v>
      </c>
      <c r="C502" s="1">
        <v>0.63</v>
      </c>
    </row>
    <row r="503" spans="1:3" x14ac:dyDescent="0.35">
      <c r="A503" s="1" t="s">
        <v>500</v>
      </c>
      <c r="B503" s="1">
        <v>0.59</v>
      </c>
      <c r="C503" s="1">
        <v>0.56999999999999995</v>
      </c>
    </row>
    <row r="504" spans="1:3" x14ac:dyDescent="0.35">
      <c r="A504" s="1" t="s">
        <v>501</v>
      </c>
      <c r="B504" s="1">
        <v>0.61</v>
      </c>
      <c r="C504" s="1">
        <v>0.61</v>
      </c>
    </row>
    <row r="505" spans="1:3" x14ac:dyDescent="0.35">
      <c r="A505" s="1" t="s">
        <v>502</v>
      </c>
      <c r="B505" s="1">
        <v>0.41</v>
      </c>
      <c r="C505" s="1">
        <v>0.38</v>
      </c>
    </row>
    <row r="506" spans="1:3" x14ac:dyDescent="0.35">
      <c r="A506" s="1" t="s">
        <v>503</v>
      </c>
      <c r="B506" s="1">
        <v>0.47</v>
      </c>
      <c r="C506" s="1">
        <v>0.48</v>
      </c>
    </row>
    <row r="507" spans="1:3" x14ac:dyDescent="0.35">
      <c r="A507" s="1" t="s">
        <v>504</v>
      </c>
      <c r="B507" s="1">
        <v>0.53</v>
      </c>
      <c r="C507" s="1">
        <v>0.54</v>
      </c>
    </row>
    <row r="508" spans="1:3" x14ac:dyDescent="0.35">
      <c r="A508" s="1" t="s">
        <v>505</v>
      </c>
      <c r="B508" s="1">
        <v>0.49</v>
      </c>
      <c r="C508" s="1">
        <v>0.53</v>
      </c>
    </row>
    <row r="509" spans="1:3" x14ac:dyDescent="0.35">
      <c r="A509" s="1" t="s">
        <v>506</v>
      </c>
      <c r="B509" s="1">
        <v>0.47</v>
      </c>
      <c r="C509" s="1">
        <v>0.53</v>
      </c>
    </row>
    <row r="510" spans="1:3" x14ac:dyDescent="0.35">
      <c r="A510" s="1" t="s">
        <v>507</v>
      </c>
      <c r="B510" s="1">
        <v>0.59</v>
      </c>
      <c r="C510" s="1">
        <v>0.59</v>
      </c>
    </row>
    <row r="511" spans="1:3" x14ac:dyDescent="0.35">
      <c r="A511" s="1" t="s">
        <v>508</v>
      </c>
      <c r="B511" s="1">
        <v>0.52</v>
      </c>
      <c r="C511" s="1">
        <v>0.56999999999999995</v>
      </c>
    </row>
    <row r="512" spans="1:3" x14ac:dyDescent="0.35">
      <c r="A512" s="1" t="s">
        <v>509</v>
      </c>
      <c r="B512" s="1">
        <v>0.48</v>
      </c>
      <c r="C512" s="1">
        <v>0.48</v>
      </c>
    </row>
    <row r="513" spans="1:3" x14ac:dyDescent="0.35">
      <c r="A513" s="1" t="s">
        <v>510</v>
      </c>
      <c r="B513" s="1">
        <v>0.56999999999999995</v>
      </c>
      <c r="C513" s="1">
        <v>0.57999999999999996</v>
      </c>
    </row>
    <row r="514" spans="1:3" x14ac:dyDescent="0.35">
      <c r="A514" s="1" t="s">
        <v>511</v>
      </c>
      <c r="B514" s="1">
        <v>0.55000000000000004</v>
      </c>
      <c r="C514" s="1">
        <v>0.55000000000000004</v>
      </c>
    </row>
    <row r="515" spans="1:3" x14ac:dyDescent="0.35">
      <c r="A515" s="1" t="s">
        <v>512</v>
      </c>
      <c r="B515" s="1">
        <v>0.62</v>
      </c>
      <c r="C515" s="1">
        <v>0.62</v>
      </c>
    </row>
    <row r="516" spans="1:3" x14ac:dyDescent="0.35">
      <c r="A516" s="1" t="s">
        <v>513</v>
      </c>
      <c r="B516" s="1">
        <v>0.85</v>
      </c>
      <c r="C516" s="1">
        <v>0.83</v>
      </c>
    </row>
    <row r="517" spans="1:3" x14ac:dyDescent="0.35">
      <c r="A517" s="1" t="s">
        <v>514</v>
      </c>
      <c r="B517" s="1">
        <v>0.83</v>
      </c>
      <c r="C517" s="1">
        <v>0.8</v>
      </c>
    </row>
    <row r="518" spans="1:3" x14ac:dyDescent="0.35">
      <c r="A518" s="1" t="s">
        <v>515</v>
      </c>
      <c r="B518" s="1">
        <v>0.5</v>
      </c>
      <c r="C518" s="1">
        <v>0.49</v>
      </c>
    </row>
    <row r="519" spans="1:3" x14ac:dyDescent="0.35">
      <c r="A519" s="1" t="s">
        <v>516</v>
      </c>
      <c r="B519" s="1">
        <v>0.69</v>
      </c>
      <c r="C519" s="1">
        <v>0.65</v>
      </c>
    </row>
    <row r="520" spans="1:3" x14ac:dyDescent="0.35">
      <c r="A520" s="1" t="s">
        <v>517</v>
      </c>
      <c r="B520" s="1">
        <v>0.45</v>
      </c>
      <c r="C520" s="1">
        <v>0.45</v>
      </c>
    </row>
    <row r="521" spans="1:3" x14ac:dyDescent="0.35">
      <c r="A521" s="1" t="s">
        <v>518</v>
      </c>
      <c r="B521" s="1">
        <v>0.54</v>
      </c>
      <c r="C521" s="1">
        <v>0.52</v>
      </c>
    </row>
    <row r="522" spans="1:3" x14ac:dyDescent="0.35">
      <c r="A522" s="1" t="s">
        <v>519</v>
      </c>
      <c r="B522" s="1">
        <v>0.56999999999999995</v>
      </c>
      <c r="C522" s="1">
        <v>0.53</v>
      </c>
    </row>
    <row r="523" spans="1:3" x14ac:dyDescent="0.35">
      <c r="A523" s="1" t="s">
        <v>520</v>
      </c>
      <c r="B523" s="1">
        <v>0.54</v>
      </c>
      <c r="C523" s="1">
        <v>0.5</v>
      </c>
    </row>
    <row r="524" spans="1:3" x14ac:dyDescent="0.35">
      <c r="A524" s="1" t="s">
        <v>521</v>
      </c>
      <c r="B524" s="1">
        <v>0.49</v>
      </c>
      <c r="C524" s="1">
        <v>0.49</v>
      </c>
    </row>
    <row r="525" spans="1:3" x14ac:dyDescent="0.35">
      <c r="A525" s="1" t="s">
        <v>522</v>
      </c>
      <c r="B525" s="1">
        <v>0.5</v>
      </c>
      <c r="C525" s="1">
        <v>0.51</v>
      </c>
    </row>
    <row r="526" spans="1:3" x14ac:dyDescent="0.35">
      <c r="A526" s="1" t="s">
        <v>523</v>
      </c>
      <c r="B526" s="1">
        <v>0.55000000000000004</v>
      </c>
      <c r="C526" s="1">
        <v>0.55000000000000004</v>
      </c>
    </row>
    <row r="527" spans="1:3" x14ac:dyDescent="0.35">
      <c r="A527" s="1" t="s">
        <v>524</v>
      </c>
      <c r="B527" s="1">
        <v>0.48</v>
      </c>
      <c r="C527" s="1">
        <v>0.46</v>
      </c>
    </row>
    <row r="528" spans="1:3" x14ac:dyDescent="0.35">
      <c r="A528" s="1" t="s">
        <v>525</v>
      </c>
      <c r="B528" s="1">
        <v>0.65</v>
      </c>
      <c r="C528" s="1">
        <v>0.62</v>
      </c>
    </row>
    <row r="529" spans="1:3" x14ac:dyDescent="0.35">
      <c r="A529" s="1" t="s">
        <v>526</v>
      </c>
      <c r="B529" s="1">
        <v>0.56999999999999995</v>
      </c>
      <c r="C529" s="1">
        <v>0.51</v>
      </c>
    </row>
    <row r="530" spans="1:3" x14ac:dyDescent="0.35">
      <c r="A530" s="1" t="s">
        <v>527</v>
      </c>
      <c r="B530" s="1">
        <v>0.57999999999999996</v>
      </c>
      <c r="C530" s="1">
        <v>0.56000000000000005</v>
      </c>
    </row>
    <row r="531" spans="1:3" x14ac:dyDescent="0.35">
      <c r="A531" s="1" t="s">
        <v>528</v>
      </c>
      <c r="B531" s="1">
        <v>0.6</v>
      </c>
      <c r="C531" s="1">
        <v>0.56999999999999995</v>
      </c>
    </row>
    <row r="532" spans="1:3" x14ac:dyDescent="0.35">
      <c r="A532" s="1" t="s">
        <v>529</v>
      </c>
      <c r="B532" s="1">
        <v>0.64</v>
      </c>
      <c r="C532" s="1">
        <v>0.63</v>
      </c>
    </row>
    <row r="533" spans="1:3" x14ac:dyDescent="0.35">
      <c r="A533" s="1" t="s">
        <v>530</v>
      </c>
      <c r="B533" s="1">
        <v>0.52</v>
      </c>
      <c r="C533" s="1">
        <v>0.47</v>
      </c>
    </row>
    <row r="534" spans="1:3" x14ac:dyDescent="0.35">
      <c r="A534" s="1" t="s">
        <v>531</v>
      </c>
      <c r="B534" s="1">
        <v>0.67</v>
      </c>
      <c r="C534" s="1">
        <v>0.69</v>
      </c>
    </row>
    <row r="535" spans="1:3" x14ac:dyDescent="0.35">
      <c r="A535" s="1" t="s">
        <v>532</v>
      </c>
      <c r="B535" s="1">
        <v>0.67</v>
      </c>
      <c r="C535" s="1">
        <v>0.68</v>
      </c>
    </row>
    <row r="536" spans="1:3" x14ac:dyDescent="0.35">
      <c r="A536" s="1" t="s">
        <v>533</v>
      </c>
      <c r="B536" s="1">
        <v>0.57999999999999996</v>
      </c>
      <c r="C536" s="1">
        <v>0.62</v>
      </c>
    </row>
    <row r="537" spans="1:3" x14ac:dyDescent="0.35">
      <c r="A537" s="1" t="s">
        <v>534</v>
      </c>
      <c r="B537" s="1">
        <v>0.45</v>
      </c>
      <c r="C537" s="1">
        <v>0.46</v>
      </c>
    </row>
    <row r="538" spans="1:3" x14ac:dyDescent="0.35">
      <c r="A538" s="1" t="s">
        <v>535</v>
      </c>
      <c r="B538" s="1">
        <v>0.53</v>
      </c>
      <c r="C538" s="1">
        <v>0.56999999999999995</v>
      </c>
    </row>
    <row r="539" spans="1:3" x14ac:dyDescent="0.35">
      <c r="A539" s="1" t="s">
        <v>536</v>
      </c>
      <c r="B539" s="1">
        <v>0.64</v>
      </c>
      <c r="C539" s="1">
        <v>0.68</v>
      </c>
    </row>
    <row r="540" spans="1:3" x14ac:dyDescent="0.35">
      <c r="A540" s="1" t="s">
        <v>537</v>
      </c>
      <c r="B540" s="1">
        <v>0.56000000000000005</v>
      </c>
      <c r="C540" s="1">
        <v>0.56999999999999995</v>
      </c>
    </row>
    <row r="541" spans="1:3" x14ac:dyDescent="0.35">
      <c r="A541" s="1" t="s">
        <v>538</v>
      </c>
      <c r="B541" s="1">
        <v>0.63</v>
      </c>
      <c r="C541" s="1">
        <v>0.57999999999999996</v>
      </c>
    </row>
    <row r="542" spans="1:3" x14ac:dyDescent="0.35">
      <c r="A542" s="1" t="s">
        <v>539</v>
      </c>
      <c r="B542" s="1">
        <v>0.85</v>
      </c>
      <c r="C542" s="1">
        <v>0.61</v>
      </c>
    </row>
    <row r="543" spans="1:3" x14ac:dyDescent="0.35">
      <c r="A543" s="1" t="s">
        <v>540</v>
      </c>
      <c r="B543" s="1">
        <v>0.84</v>
      </c>
      <c r="C543" s="1">
        <v>0.64</v>
      </c>
    </row>
    <row r="544" spans="1:3" x14ac:dyDescent="0.35">
      <c r="A544" s="1" t="s">
        <v>541</v>
      </c>
      <c r="B544" s="1">
        <v>0.55000000000000004</v>
      </c>
      <c r="C544" s="1">
        <v>0.52</v>
      </c>
    </row>
    <row r="545" spans="1:3" x14ac:dyDescent="0.35">
      <c r="A545" s="1" t="s">
        <v>542</v>
      </c>
      <c r="B545" s="1">
        <v>0.83</v>
      </c>
      <c r="C545" s="1">
        <v>0.83</v>
      </c>
    </row>
    <row r="546" spans="1:3" x14ac:dyDescent="0.35">
      <c r="A546" s="1" t="s">
        <v>543</v>
      </c>
      <c r="B546" s="1">
        <v>0.61</v>
      </c>
      <c r="C546" s="1">
        <v>0.37</v>
      </c>
    </row>
    <row r="547" spans="1:3" x14ac:dyDescent="0.35">
      <c r="A547" s="1" t="s">
        <v>544</v>
      </c>
      <c r="B547" s="1">
        <v>0.87</v>
      </c>
      <c r="C547" s="1">
        <v>0.71</v>
      </c>
    </row>
    <row r="548" spans="1:3" x14ac:dyDescent="0.35">
      <c r="A548" s="1" t="s">
        <v>545</v>
      </c>
      <c r="B548" s="1">
        <v>0.89</v>
      </c>
      <c r="C548" s="1">
        <v>0.87</v>
      </c>
    </row>
    <row r="549" spans="1:3" x14ac:dyDescent="0.35">
      <c r="A549" s="1" t="s">
        <v>546</v>
      </c>
      <c r="B549" s="1">
        <v>0.86</v>
      </c>
      <c r="C549" s="1">
        <v>0.87</v>
      </c>
    </row>
    <row r="550" spans="1:3" x14ac:dyDescent="0.35">
      <c r="A550" s="1" t="s">
        <v>547</v>
      </c>
      <c r="B550" s="1">
        <v>0.41</v>
      </c>
      <c r="C550" s="1">
        <v>0.37</v>
      </c>
    </row>
    <row r="551" spans="1:3" x14ac:dyDescent="0.35">
      <c r="A551" s="1" t="s">
        <v>548</v>
      </c>
      <c r="B551" s="1">
        <v>0.47</v>
      </c>
      <c r="C551" s="1">
        <v>0.46</v>
      </c>
    </row>
    <row r="552" spans="1:3" x14ac:dyDescent="0.35">
      <c r="A552" s="10" t="s">
        <v>549</v>
      </c>
      <c r="B552" s="10"/>
      <c r="C552" s="10"/>
    </row>
    <row r="553" spans="1:3" x14ac:dyDescent="0.35">
      <c r="A553" s="10"/>
      <c r="B553" s="10"/>
      <c r="C553" s="10"/>
    </row>
    <row r="554" spans="1:3" x14ac:dyDescent="0.35">
      <c r="A554" s="10" t="s">
        <v>555</v>
      </c>
      <c r="B554" s="10"/>
      <c r="C554" s="10"/>
    </row>
    <row r="555" spans="1:3" x14ac:dyDescent="0.35">
      <c r="A555" s="10" t="s">
        <v>550</v>
      </c>
      <c r="B555" s="10"/>
      <c r="C555" s="10"/>
    </row>
  </sheetData>
  <mergeCells count="8">
    <mergeCell ref="A555:C555"/>
    <mergeCell ref="K3:L3"/>
    <mergeCell ref="G7:J7"/>
    <mergeCell ref="A1:A2"/>
    <mergeCell ref="B1:C1"/>
    <mergeCell ref="A552:C552"/>
    <mergeCell ref="A553:C553"/>
    <mergeCell ref="A554:C554"/>
  </mergeCells>
  <pageMargins left="0.7" right="0.7" top="0.75" bottom="0.75" header="0.3" footer="0.3"/>
  <ignoredErrors>
    <ignoredError sqref="A1:C1 A552:C553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2 A153 A154 A155 A156 A157 A158 A159 A160 A161 A162 A163 A164 A165 A166 A167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5:C555 B554:C554" numberStoredAsText="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80D5B-2BDF-4575-91DE-9418AD8953E8}">
  <dimension ref="A3:N182"/>
  <sheetViews>
    <sheetView topLeftCell="A83" zoomScale="43" workbookViewId="0">
      <selection activeCell="F26" sqref="F26:I182"/>
    </sheetView>
  </sheetViews>
  <sheetFormatPr defaultRowHeight="15.5" x14ac:dyDescent="0.35"/>
  <cols>
    <col min="1" max="1" width="8.75" bestFit="1" customWidth="1"/>
    <col min="2" max="2" width="30" customWidth="1"/>
    <col min="3" max="3" width="14.5" customWidth="1"/>
    <col min="4" max="4" width="19" customWidth="1"/>
    <col min="6" max="6" width="14.83203125" customWidth="1"/>
    <col min="7" max="7" width="12.4140625" customWidth="1"/>
    <col min="8" max="8" width="13.5" customWidth="1"/>
    <col min="9" max="9" width="15.4140625" customWidth="1"/>
    <col min="10" max="10" width="13.83203125" bestFit="1" customWidth="1"/>
    <col min="11" max="11" width="15.6640625" customWidth="1"/>
    <col min="12" max="12" width="13.9140625" customWidth="1"/>
    <col min="13" max="13" width="13.5" customWidth="1"/>
    <col min="14" max="14" width="14.58203125" customWidth="1"/>
  </cols>
  <sheetData>
    <row r="3" spans="1:11" x14ac:dyDescent="0.35">
      <c r="A3" s="14" t="s">
        <v>606</v>
      </c>
      <c r="B3" s="17" t="s">
        <v>0</v>
      </c>
      <c r="C3" s="15" t="s">
        <v>1</v>
      </c>
      <c r="D3" s="16"/>
    </row>
    <row r="4" spans="1:11" x14ac:dyDescent="0.35">
      <c r="A4" s="14"/>
      <c r="B4" s="18"/>
      <c r="C4" s="2" t="s">
        <v>551</v>
      </c>
      <c r="D4" s="2" t="s">
        <v>552</v>
      </c>
    </row>
    <row r="5" spans="1:11" x14ac:dyDescent="0.35">
      <c r="A5" s="1">
        <v>1</v>
      </c>
      <c r="B5" s="1" t="s">
        <v>394</v>
      </c>
      <c r="C5" s="1">
        <v>0.44</v>
      </c>
      <c r="D5" s="1">
        <v>0.44</v>
      </c>
      <c r="F5" t="s">
        <v>556</v>
      </c>
    </row>
    <row r="6" spans="1:11" ht="16" thickBot="1" x14ac:dyDescent="0.4">
      <c r="A6" s="1">
        <f>A5+1</f>
        <v>2</v>
      </c>
      <c r="B6" s="1" t="s">
        <v>395</v>
      </c>
      <c r="C6" s="1">
        <v>0.5</v>
      </c>
      <c r="D6" s="1">
        <v>0.54</v>
      </c>
    </row>
    <row r="7" spans="1:11" x14ac:dyDescent="0.35">
      <c r="A7" s="1">
        <f t="shared" ref="A7:A70" si="0">A6+1</f>
        <v>3</v>
      </c>
      <c r="B7" s="1" t="s">
        <v>396</v>
      </c>
      <c r="C7" s="1">
        <v>0.33</v>
      </c>
      <c r="D7" s="1">
        <v>0.37</v>
      </c>
      <c r="F7" s="22" t="s">
        <v>557</v>
      </c>
      <c r="G7" s="22"/>
    </row>
    <row r="8" spans="1:11" x14ac:dyDescent="0.35">
      <c r="A8" s="1">
        <f t="shared" si="0"/>
        <v>4</v>
      </c>
      <c r="B8" s="1" t="s">
        <v>397</v>
      </c>
      <c r="C8" s="1">
        <v>0.5</v>
      </c>
      <c r="D8" s="1">
        <v>0.51</v>
      </c>
      <c r="F8" s="19" t="s">
        <v>558</v>
      </c>
      <c r="G8" s="19">
        <v>0.87486768652540436</v>
      </c>
    </row>
    <row r="9" spans="1:11" x14ac:dyDescent="0.35">
      <c r="A9" s="1">
        <f t="shared" si="0"/>
        <v>5</v>
      </c>
      <c r="B9" s="1" t="s">
        <v>398</v>
      </c>
      <c r="C9" s="1">
        <v>0.45</v>
      </c>
      <c r="D9" s="1">
        <v>0.5</v>
      </c>
      <c r="F9" s="19" t="s">
        <v>559</v>
      </c>
      <c r="G9" s="19">
        <v>0.76539346892631321</v>
      </c>
    </row>
    <row r="10" spans="1:11" x14ac:dyDescent="0.35">
      <c r="A10" s="1">
        <f t="shared" si="0"/>
        <v>6</v>
      </c>
      <c r="B10" s="1" t="s">
        <v>399</v>
      </c>
      <c r="C10" s="1">
        <v>0.42</v>
      </c>
      <c r="D10" s="1">
        <v>0.45</v>
      </c>
      <c r="F10" s="19" t="s">
        <v>560</v>
      </c>
      <c r="G10" s="19">
        <v>0.76385000490609156</v>
      </c>
    </row>
    <row r="11" spans="1:11" x14ac:dyDescent="0.35">
      <c r="A11" s="1">
        <f t="shared" si="0"/>
        <v>7</v>
      </c>
      <c r="B11" s="1" t="s">
        <v>400</v>
      </c>
      <c r="C11" s="1">
        <v>0.54</v>
      </c>
      <c r="D11" s="1">
        <v>0.5</v>
      </c>
      <c r="F11" s="19" t="s">
        <v>561</v>
      </c>
      <c r="G11" s="19">
        <v>5.7895757730850157E-2</v>
      </c>
    </row>
    <row r="12" spans="1:11" ht="16" thickBot="1" x14ac:dyDescent="0.4">
      <c r="A12" s="1">
        <f t="shared" si="0"/>
        <v>8</v>
      </c>
      <c r="B12" s="1" t="s">
        <v>401</v>
      </c>
      <c r="C12" s="1">
        <v>0.41</v>
      </c>
      <c r="D12" s="1">
        <v>0.51</v>
      </c>
      <c r="F12" s="20" t="s">
        <v>562</v>
      </c>
      <c r="G12" s="20">
        <v>154</v>
      </c>
    </row>
    <row r="13" spans="1:11" x14ac:dyDescent="0.35">
      <c r="A13" s="1">
        <f t="shared" si="0"/>
        <v>9</v>
      </c>
      <c r="B13" s="1" t="s">
        <v>402</v>
      </c>
      <c r="C13" s="1">
        <v>0.37</v>
      </c>
      <c r="D13" s="1">
        <v>0.45</v>
      </c>
    </row>
    <row r="14" spans="1:11" ht="16" thickBot="1" x14ac:dyDescent="0.4">
      <c r="A14" s="1">
        <f t="shared" si="0"/>
        <v>10</v>
      </c>
      <c r="B14" s="1" t="s">
        <v>403</v>
      </c>
      <c r="C14" s="1">
        <v>0.47</v>
      </c>
      <c r="D14" s="1">
        <v>0.5</v>
      </c>
      <c r="F14" t="s">
        <v>563</v>
      </c>
    </row>
    <row r="15" spans="1:11" x14ac:dyDescent="0.35">
      <c r="A15" s="1">
        <f t="shared" si="0"/>
        <v>11</v>
      </c>
      <c r="B15" s="1" t="s">
        <v>404</v>
      </c>
      <c r="C15" s="1">
        <v>0.54</v>
      </c>
      <c r="D15" s="1">
        <v>0.52</v>
      </c>
      <c r="F15" s="21"/>
      <c r="G15" s="21" t="s">
        <v>568</v>
      </c>
      <c r="H15" s="21" t="s">
        <v>569</v>
      </c>
      <c r="I15" s="21" t="s">
        <v>570</v>
      </c>
      <c r="J15" s="21" t="s">
        <v>571</v>
      </c>
      <c r="K15" s="21" t="s">
        <v>572</v>
      </c>
    </row>
    <row r="16" spans="1:11" x14ac:dyDescent="0.35">
      <c r="A16" s="1">
        <f t="shared" si="0"/>
        <v>12</v>
      </c>
      <c r="B16" s="1" t="s">
        <v>405</v>
      </c>
      <c r="C16" s="1">
        <v>0.55000000000000004</v>
      </c>
      <c r="D16" s="1">
        <v>0.5</v>
      </c>
      <c r="F16" s="19" t="s">
        <v>564</v>
      </c>
      <c r="G16" s="19">
        <v>1</v>
      </c>
      <c r="H16" s="19">
        <v>1.6621940622748608</v>
      </c>
      <c r="I16" s="19">
        <v>1.6621940622748608</v>
      </c>
      <c r="J16" s="19">
        <v>495.89330162449238</v>
      </c>
      <c r="K16" s="19">
        <v>1.0312140764642214E-49</v>
      </c>
    </row>
    <row r="17" spans="1:14" x14ac:dyDescent="0.35">
      <c r="A17" s="1">
        <f t="shared" si="0"/>
        <v>13</v>
      </c>
      <c r="B17" s="1" t="s">
        <v>406</v>
      </c>
      <c r="C17" s="1">
        <v>0.36</v>
      </c>
      <c r="D17" s="1">
        <v>0.21</v>
      </c>
      <c r="F17" s="19" t="s">
        <v>565</v>
      </c>
      <c r="G17" s="19">
        <v>152</v>
      </c>
      <c r="H17" s="19">
        <v>0.509491652010853</v>
      </c>
      <c r="I17" s="19">
        <v>3.3519187632292959E-3</v>
      </c>
      <c r="J17" s="19"/>
      <c r="K17" s="19"/>
    </row>
    <row r="18" spans="1:14" ht="16" thickBot="1" x14ac:dyDescent="0.4">
      <c r="A18" s="1">
        <f t="shared" si="0"/>
        <v>14</v>
      </c>
      <c r="B18" s="1" t="s">
        <v>407</v>
      </c>
      <c r="C18" s="1">
        <v>0.48</v>
      </c>
      <c r="D18" s="1">
        <v>0.37</v>
      </c>
      <c r="F18" s="20" t="s">
        <v>566</v>
      </c>
      <c r="G18" s="20">
        <v>153</v>
      </c>
      <c r="H18" s="20">
        <v>2.1716857142857138</v>
      </c>
      <c r="I18" s="20"/>
      <c r="J18" s="20"/>
      <c r="K18" s="20"/>
    </row>
    <row r="19" spans="1:14" ht="16" thickBot="1" x14ac:dyDescent="0.4">
      <c r="A19" s="1">
        <f t="shared" si="0"/>
        <v>15</v>
      </c>
      <c r="B19" s="1" t="s">
        <v>408</v>
      </c>
      <c r="C19" s="1">
        <v>0.17</v>
      </c>
      <c r="D19" s="1">
        <v>0.22</v>
      </c>
    </row>
    <row r="20" spans="1:14" x14ac:dyDescent="0.35">
      <c r="A20" s="1">
        <f t="shared" si="0"/>
        <v>16</v>
      </c>
      <c r="B20" s="1" t="s">
        <v>409</v>
      </c>
      <c r="C20" s="1">
        <v>0.36</v>
      </c>
      <c r="D20" s="1">
        <v>0.24</v>
      </c>
      <c r="F20" s="21"/>
      <c r="G20" s="21" t="s">
        <v>573</v>
      </c>
      <c r="H20" s="21" t="s">
        <v>561</v>
      </c>
      <c r="I20" s="21" t="s">
        <v>574</v>
      </c>
      <c r="J20" s="21" t="s">
        <v>575</v>
      </c>
      <c r="K20" s="21" t="s">
        <v>576</v>
      </c>
      <c r="L20" s="21" t="s">
        <v>577</v>
      </c>
      <c r="M20" s="21" t="s">
        <v>578</v>
      </c>
      <c r="N20" s="21" t="s">
        <v>579</v>
      </c>
    </row>
    <row r="21" spans="1:14" x14ac:dyDescent="0.35">
      <c r="A21" s="1">
        <f t="shared" si="0"/>
        <v>17</v>
      </c>
      <c r="B21" s="1" t="s">
        <v>410</v>
      </c>
      <c r="C21" s="1">
        <v>0.5</v>
      </c>
      <c r="D21" s="1">
        <v>0.48</v>
      </c>
      <c r="F21" s="19" t="s">
        <v>567</v>
      </c>
      <c r="G21" s="19">
        <v>6.076791185475322E-2</v>
      </c>
      <c r="H21" s="19">
        <v>2.0643231252510604E-2</v>
      </c>
      <c r="I21" s="19">
        <v>2.9437209277671927</v>
      </c>
      <c r="J21" s="19">
        <v>3.7523346593193226E-3</v>
      </c>
      <c r="K21" s="19">
        <v>1.9983205218681556E-2</v>
      </c>
      <c r="L21" s="19">
        <v>0.10155261849082489</v>
      </c>
      <c r="M21" s="19">
        <v>1.9983205218681556E-2</v>
      </c>
      <c r="N21" s="19">
        <v>0.10155261849082489</v>
      </c>
    </row>
    <row r="22" spans="1:14" ht="16" thickBot="1" x14ac:dyDescent="0.4">
      <c r="A22" s="1">
        <f t="shared" si="0"/>
        <v>18</v>
      </c>
      <c r="B22" s="1" t="s">
        <v>411</v>
      </c>
      <c r="C22" s="1">
        <v>0.56000000000000005</v>
      </c>
      <c r="D22" s="1">
        <v>0.56000000000000005</v>
      </c>
      <c r="F22" s="20" t="s">
        <v>609</v>
      </c>
      <c r="G22" s="20">
        <v>0.85074934091250942</v>
      </c>
      <c r="H22" s="20">
        <v>3.8203882467451586E-2</v>
      </c>
      <c r="I22" s="20">
        <v>22.268661873235502</v>
      </c>
      <c r="J22" s="20">
        <v>1.0312140764641922E-49</v>
      </c>
      <c r="K22" s="20">
        <v>0.77527016230259693</v>
      </c>
      <c r="L22" s="20">
        <v>0.92622851952242191</v>
      </c>
      <c r="M22" s="20">
        <v>0.77527016230259693</v>
      </c>
      <c r="N22" s="20">
        <v>0.92622851952242191</v>
      </c>
    </row>
    <row r="23" spans="1:14" x14ac:dyDescent="0.35">
      <c r="A23" s="1">
        <f t="shared" si="0"/>
        <v>19</v>
      </c>
      <c r="B23" s="1" t="s">
        <v>412</v>
      </c>
      <c r="C23" s="1">
        <v>0.5</v>
      </c>
      <c r="D23" s="1">
        <v>0.46</v>
      </c>
    </row>
    <row r="24" spans="1:14" x14ac:dyDescent="0.35">
      <c r="A24" s="1">
        <f t="shared" si="0"/>
        <v>20</v>
      </c>
      <c r="B24" s="1" t="s">
        <v>413</v>
      </c>
      <c r="C24" s="1">
        <v>0.6</v>
      </c>
      <c r="D24" s="1">
        <v>0.57999999999999996</v>
      </c>
    </row>
    <row r="25" spans="1:14" x14ac:dyDescent="0.35">
      <c r="A25" s="1">
        <f t="shared" si="0"/>
        <v>21</v>
      </c>
      <c r="B25" s="1" t="s">
        <v>414</v>
      </c>
      <c r="C25" s="1">
        <v>0.38</v>
      </c>
      <c r="D25" s="1">
        <v>0.45</v>
      </c>
    </row>
    <row r="26" spans="1:14" x14ac:dyDescent="0.35">
      <c r="A26" s="1">
        <f t="shared" si="0"/>
        <v>22</v>
      </c>
      <c r="B26" s="1" t="s">
        <v>415</v>
      </c>
      <c r="C26" s="1">
        <v>0.57999999999999996</v>
      </c>
      <c r="D26" s="1">
        <v>0.56000000000000005</v>
      </c>
      <c r="F26" t="s">
        <v>600</v>
      </c>
    </row>
    <row r="27" spans="1:14" ht="16" thickBot="1" x14ac:dyDescent="0.4">
      <c r="A27" s="1">
        <f t="shared" si="0"/>
        <v>23</v>
      </c>
      <c r="B27" s="1" t="s">
        <v>416</v>
      </c>
      <c r="C27" s="1">
        <v>0.54</v>
      </c>
      <c r="D27" s="1">
        <v>0.46</v>
      </c>
    </row>
    <row r="28" spans="1:14" x14ac:dyDescent="0.35">
      <c r="A28" s="1">
        <f t="shared" si="0"/>
        <v>24</v>
      </c>
      <c r="B28" s="1" t="s">
        <v>417</v>
      </c>
      <c r="C28" s="1">
        <v>0.45</v>
      </c>
      <c r="D28" s="1">
        <v>0.45</v>
      </c>
      <c r="F28" s="21" t="s">
        <v>601</v>
      </c>
      <c r="G28" s="21" t="s">
        <v>602</v>
      </c>
      <c r="H28" s="21" t="s">
        <v>603</v>
      </c>
      <c r="I28" s="21" t="s">
        <v>604</v>
      </c>
    </row>
    <row r="29" spans="1:14" x14ac:dyDescent="0.35">
      <c r="A29" s="1">
        <f t="shared" si="0"/>
        <v>25</v>
      </c>
      <c r="B29" s="1" t="s">
        <v>418</v>
      </c>
      <c r="C29" s="1">
        <v>0.55000000000000004</v>
      </c>
      <c r="D29" s="1">
        <v>0.54</v>
      </c>
      <c r="F29" s="19">
        <v>1</v>
      </c>
      <c r="G29" s="19">
        <v>0.43509762185625739</v>
      </c>
      <c r="H29" s="19">
        <v>4.9023781437426139E-3</v>
      </c>
      <c r="I29" s="19">
        <v>8.4954030206589926E-2</v>
      </c>
    </row>
    <row r="30" spans="1:14" x14ac:dyDescent="0.35">
      <c r="A30" s="1">
        <f t="shared" si="0"/>
        <v>26</v>
      </c>
      <c r="B30" s="1" t="s">
        <v>419</v>
      </c>
      <c r="C30" s="1">
        <v>0.6</v>
      </c>
      <c r="D30" s="1">
        <v>0.6</v>
      </c>
      <c r="F30" s="19">
        <v>2</v>
      </c>
      <c r="G30" s="19">
        <v>0.48614258231100793</v>
      </c>
      <c r="H30" s="19">
        <v>5.3857417688992104E-2</v>
      </c>
      <c r="I30" s="19">
        <v>0.93330309393607336</v>
      </c>
    </row>
    <row r="31" spans="1:14" x14ac:dyDescent="0.35">
      <c r="A31" s="1">
        <f t="shared" si="0"/>
        <v>27</v>
      </c>
      <c r="B31" s="1" t="s">
        <v>420</v>
      </c>
      <c r="C31" s="1">
        <v>0.5</v>
      </c>
      <c r="D31" s="1">
        <v>0.47</v>
      </c>
      <c r="F31" s="19">
        <v>3</v>
      </c>
      <c r="G31" s="19">
        <v>0.34151519435588135</v>
      </c>
      <c r="H31" s="19">
        <v>2.8484805644118649E-2</v>
      </c>
      <c r="I31" s="19">
        <v>0.49361737674358175</v>
      </c>
    </row>
    <row r="32" spans="1:14" x14ac:dyDescent="0.35">
      <c r="A32" s="1">
        <f t="shared" si="0"/>
        <v>28</v>
      </c>
      <c r="B32" s="1" t="s">
        <v>421</v>
      </c>
      <c r="C32" s="1">
        <v>0.57999999999999996</v>
      </c>
      <c r="D32" s="1">
        <v>0.56999999999999995</v>
      </c>
      <c r="F32" s="19">
        <v>4</v>
      </c>
      <c r="G32" s="19">
        <v>0.48614258231100793</v>
      </c>
      <c r="H32" s="19">
        <v>2.3857417688992077E-2</v>
      </c>
      <c r="I32" s="19">
        <v>0.41342869186638503</v>
      </c>
    </row>
    <row r="33" spans="1:9" x14ac:dyDescent="0.35">
      <c r="A33" s="1">
        <f t="shared" si="0"/>
        <v>29</v>
      </c>
      <c r="B33" s="1" t="s">
        <v>422</v>
      </c>
      <c r="C33" s="1">
        <v>0.49</v>
      </c>
      <c r="D33" s="1">
        <v>0.46</v>
      </c>
      <c r="F33" s="19">
        <v>5</v>
      </c>
      <c r="G33" s="19">
        <v>0.44360511526538249</v>
      </c>
      <c r="H33" s="19">
        <v>5.6394884734617512E-2</v>
      </c>
      <c r="I33" s="19">
        <v>0.97727523270660821</v>
      </c>
    </row>
    <row r="34" spans="1:9" x14ac:dyDescent="0.35">
      <c r="A34" s="1">
        <f t="shared" si="0"/>
        <v>30</v>
      </c>
      <c r="B34" s="1" t="s">
        <v>423</v>
      </c>
      <c r="C34" s="1">
        <v>0.47</v>
      </c>
      <c r="D34" s="1">
        <v>0.35</v>
      </c>
      <c r="F34" s="19">
        <v>6</v>
      </c>
      <c r="G34" s="19">
        <v>0.41808263503800719</v>
      </c>
      <c r="H34" s="19">
        <v>3.1917364961992822E-2</v>
      </c>
      <c r="I34" s="19">
        <v>0.55310070084186747</v>
      </c>
    </row>
    <row r="35" spans="1:9" x14ac:dyDescent="0.35">
      <c r="A35" s="1">
        <f t="shared" si="0"/>
        <v>31</v>
      </c>
      <c r="B35" s="1" t="s">
        <v>424</v>
      </c>
      <c r="C35" s="1">
        <v>0.41</v>
      </c>
      <c r="D35" s="1">
        <v>0.39</v>
      </c>
      <c r="F35" s="19">
        <v>7</v>
      </c>
      <c r="G35" s="19">
        <v>0.52017255594750833</v>
      </c>
      <c r="H35" s="19">
        <v>-2.017255594750833E-2</v>
      </c>
      <c r="I35" s="19">
        <v>-0.34957318204760729</v>
      </c>
    </row>
    <row r="36" spans="1:9" x14ac:dyDescent="0.35">
      <c r="A36" s="1">
        <f t="shared" si="0"/>
        <v>32</v>
      </c>
      <c r="B36" s="1" t="s">
        <v>425</v>
      </c>
      <c r="C36" s="1">
        <v>0.4</v>
      </c>
      <c r="D36" s="1">
        <v>0.38</v>
      </c>
      <c r="F36" s="19">
        <v>8</v>
      </c>
      <c r="G36" s="19">
        <v>0.40957514162888209</v>
      </c>
      <c r="H36" s="19">
        <v>0.10042485837111792</v>
      </c>
      <c r="I36" s="19">
        <v>1.7402771066206006</v>
      </c>
    </row>
    <row r="37" spans="1:9" x14ac:dyDescent="0.35">
      <c r="A37" s="1">
        <f t="shared" si="0"/>
        <v>33</v>
      </c>
      <c r="B37" s="1" t="s">
        <v>426</v>
      </c>
      <c r="C37" s="1">
        <v>0.43</v>
      </c>
      <c r="D37" s="1">
        <v>0.37</v>
      </c>
      <c r="F37" s="19">
        <v>9</v>
      </c>
      <c r="G37" s="19">
        <v>0.37554516799238169</v>
      </c>
      <c r="H37" s="19">
        <v>7.4454832007618321E-2</v>
      </c>
      <c r="I37" s="19">
        <v>1.2902387090386545</v>
      </c>
    </row>
    <row r="38" spans="1:9" x14ac:dyDescent="0.35">
      <c r="A38" s="1">
        <f t="shared" si="0"/>
        <v>34</v>
      </c>
      <c r="B38" s="1" t="s">
        <v>427</v>
      </c>
      <c r="C38" s="1">
        <v>0.47</v>
      </c>
      <c r="D38" s="1">
        <v>0.39</v>
      </c>
      <c r="F38" s="19">
        <v>10</v>
      </c>
      <c r="G38" s="19">
        <v>0.46062010208363263</v>
      </c>
      <c r="H38" s="19">
        <v>3.9379897916367368E-2</v>
      </c>
      <c r="I38" s="19">
        <v>0.68242002942789448</v>
      </c>
    </row>
    <row r="39" spans="1:9" x14ac:dyDescent="0.35">
      <c r="A39" s="1">
        <f t="shared" si="0"/>
        <v>35</v>
      </c>
      <c r="B39" s="1" t="s">
        <v>428</v>
      </c>
      <c r="C39" s="1">
        <v>0.28999999999999998</v>
      </c>
      <c r="D39" s="1">
        <v>0.43</v>
      </c>
      <c r="F39" s="19">
        <v>11</v>
      </c>
      <c r="G39" s="19">
        <v>0.52017255594750833</v>
      </c>
      <c r="H39" s="19">
        <v>-1.7255594750831271E-4</v>
      </c>
      <c r="I39" s="19">
        <v>-2.9902473344817506E-3</v>
      </c>
    </row>
    <row r="40" spans="1:9" x14ac:dyDescent="0.35">
      <c r="A40" s="1">
        <f t="shared" si="0"/>
        <v>36</v>
      </c>
      <c r="B40" s="1" t="s">
        <v>429</v>
      </c>
      <c r="C40" s="1">
        <v>0.28000000000000003</v>
      </c>
      <c r="D40" s="1">
        <v>0.4</v>
      </c>
      <c r="F40" s="19">
        <v>12</v>
      </c>
      <c r="G40" s="19">
        <v>0.52868004935663349</v>
      </c>
      <c r="H40" s="19">
        <v>-2.8680049356633486E-2</v>
      </c>
      <c r="I40" s="19">
        <v>-0.49700078368696565</v>
      </c>
    </row>
    <row r="41" spans="1:9" x14ac:dyDescent="0.35">
      <c r="A41" s="1">
        <f t="shared" si="0"/>
        <v>37</v>
      </c>
      <c r="B41" s="1" t="s">
        <v>430</v>
      </c>
      <c r="C41" s="1">
        <v>0.33</v>
      </c>
      <c r="D41" s="1">
        <v>0.28999999999999998</v>
      </c>
      <c r="F41" s="19">
        <v>13</v>
      </c>
      <c r="G41" s="19">
        <v>0.36703767458325659</v>
      </c>
      <c r="H41" s="19">
        <v>-0.1570376745832566</v>
      </c>
      <c r="I41" s="19">
        <v>-2.7213289058794916</v>
      </c>
    </row>
    <row r="42" spans="1:9" x14ac:dyDescent="0.35">
      <c r="A42" s="1">
        <f t="shared" si="0"/>
        <v>38</v>
      </c>
      <c r="B42" s="1" t="s">
        <v>431</v>
      </c>
      <c r="C42" s="1">
        <v>0.39</v>
      </c>
      <c r="D42" s="1">
        <v>0.42</v>
      </c>
      <c r="F42" s="19">
        <v>14</v>
      </c>
      <c r="G42" s="19">
        <v>0.46912759549275773</v>
      </c>
      <c r="H42" s="19">
        <v>-9.9127595492757736E-2</v>
      </c>
      <c r="I42" s="19">
        <v>-1.7177966478467772</v>
      </c>
    </row>
    <row r="43" spans="1:9" x14ac:dyDescent="0.35">
      <c r="A43" s="1">
        <f t="shared" si="0"/>
        <v>39</v>
      </c>
      <c r="B43" s="1" t="s">
        <v>432</v>
      </c>
      <c r="C43" s="1">
        <v>0.46</v>
      </c>
      <c r="D43" s="1">
        <v>0.4</v>
      </c>
      <c r="F43" s="19">
        <v>15</v>
      </c>
      <c r="G43" s="19">
        <v>0.20539529980987983</v>
      </c>
      <c r="H43" s="19">
        <v>1.4604700190120168E-2</v>
      </c>
      <c r="I43" s="19">
        <v>0.25308699262485929</v>
      </c>
    </row>
    <row r="44" spans="1:9" x14ac:dyDescent="0.35">
      <c r="A44" s="1">
        <f t="shared" si="0"/>
        <v>40</v>
      </c>
      <c r="B44" s="1" t="s">
        <v>433</v>
      </c>
      <c r="C44" s="1">
        <v>0.51</v>
      </c>
      <c r="D44" s="1">
        <v>0.46</v>
      </c>
      <c r="F44" s="19">
        <v>16</v>
      </c>
      <c r="G44" s="19">
        <v>0.36703767458325659</v>
      </c>
      <c r="H44" s="19">
        <v>-0.1270376745832566</v>
      </c>
      <c r="I44" s="19">
        <v>-2.2014545038098037</v>
      </c>
    </row>
    <row r="45" spans="1:9" x14ac:dyDescent="0.35">
      <c r="A45" s="1">
        <f t="shared" si="0"/>
        <v>41</v>
      </c>
      <c r="B45" s="1" t="s">
        <v>434</v>
      </c>
      <c r="C45" s="1">
        <v>0.35</v>
      </c>
      <c r="D45" s="1">
        <v>0.4</v>
      </c>
      <c r="F45" s="19">
        <v>17</v>
      </c>
      <c r="G45" s="19">
        <v>0.48614258231100793</v>
      </c>
      <c r="H45" s="19">
        <v>-6.1425823110079492E-3</v>
      </c>
      <c r="I45" s="19">
        <v>-0.1064457102033033</v>
      </c>
    </row>
    <row r="46" spans="1:9" x14ac:dyDescent="0.35">
      <c r="A46" s="1">
        <f t="shared" si="0"/>
        <v>42</v>
      </c>
      <c r="B46" s="1" t="s">
        <v>435</v>
      </c>
      <c r="C46" s="1">
        <v>0.51</v>
      </c>
      <c r="D46" s="1">
        <v>0.48</v>
      </c>
      <c r="F46" s="19">
        <v>18</v>
      </c>
      <c r="G46" s="19">
        <v>0.53718754276575853</v>
      </c>
      <c r="H46" s="19">
        <v>2.2812457234241523E-2</v>
      </c>
      <c r="I46" s="19">
        <v>0.39532041881305457</v>
      </c>
    </row>
    <row r="47" spans="1:9" x14ac:dyDescent="0.35">
      <c r="A47" s="1">
        <f t="shared" si="0"/>
        <v>43</v>
      </c>
      <c r="B47" s="1" t="s">
        <v>436</v>
      </c>
      <c r="C47" s="1">
        <v>0.42</v>
      </c>
      <c r="D47" s="1">
        <v>0.26</v>
      </c>
      <c r="F47" s="19">
        <v>19</v>
      </c>
      <c r="G47" s="19">
        <v>0.48614258231100793</v>
      </c>
      <c r="H47" s="19">
        <v>-2.6142582311007911E-2</v>
      </c>
      <c r="I47" s="19">
        <v>-0.45302864491642791</v>
      </c>
    </row>
    <row r="48" spans="1:9" x14ac:dyDescent="0.35">
      <c r="A48" s="1">
        <f t="shared" si="0"/>
        <v>44</v>
      </c>
      <c r="B48" s="1" t="s">
        <v>437</v>
      </c>
      <c r="C48" s="1">
        <v>0.39</v>
      </c>
      <c r="D48" s="1">
        <v>0.43</v>
      </c>
      <c r="F48" s="19">
        <v>20</v>
      </c>
      <c r="G48" s="19">
        <v>0.57121751640225882</v>
      </c>
      <c r="H48" s="19">
        <v>8.782483597741142E-3</v>
      </c>
      <c r="I48" s="19">
        <v>0.15219294696875058</v>
      </c>
    </row>
    <row r="49" spans="1:9" x14ac:dyDescent="0.35">
      <c r="A49" s="1">
        <f t="shared" si="0"/>
        <v>45</v>
      </c>
      <c r="B49" s="1" t="s">
        <v>438</v>
      </c>
      <c r="C49" s="1">
        <v>0.56000000000000005</v>
      </c>
      <c r="D49" s="1">
        <v>0.54</v>
      </c>
      <c r="F49" s="19">
        <v>21</v>
      </c>
      <c r="G49" s="19">
        <v>0.38405266140150679</v>
      </c>
      <c r="H49" s="19">
        <v>6.5947338598493221E-2</v>
      </c>
      <c r="I49" s="19">
        <v>1.142811107399297</v>
      </c>
    </row>
    <row r="50" spans="1:9" x14ac:dyDescent="0.35">
      <c r="A50" s="1">
        <f t="shared" si="0"/>
        <v>46</v>
      </c>
      <c r="B50" s="1" t="s">
        <v>439</v>
      </c>
      <c r="C50" s="1">
        <v>0.47</v>
      </c>
      <c r="D50" s="1">
        <v>0.5</v>
      </c>
      <c r="F50" s="19">
        <v>22</v>
      </c>
      <c r="G50" s="19">
        <v>0.55420252958400873</v>
      </c>
      <c r="H50" s="19">
        <v>5.7974704159913237E-3</v>
      </c>
      <c r="I50" s="19">
        <v>0.10046521553433981</v>
      </c>
    </row>
    <row r="51" spans="1:9" x14ac:dyDescent="0.35">
      <c r="A51" s="1">
        <f t="shared" si="0"/>
        <v>47</v>
      </c>
      <c r="B51" s="1" t="s">
        <v>440</v>
      </c>
      <c r="C51" s="1">
        <v>0.47</v>
      </c>
      <c r="D51" s="1">
        <v>0.45</v>
      </c>
      <c r="F51" s="19">
        <v>23</v>
      </c>
      <c r="G51" s="19">
        <v>0.52017255594750833</v>
      </c>
      <c r="H51" s="19">
        <v>-6.017255594750831E-2</v>
      </c>
      <c r="I51" s="19">
        <v>-1.0427390514738575</v>
      </c>
    </row>
    <row r="52" spans="1:9" x14ac:dyDescent="0.35">
      <c r="A52" s="1">
        <f t="shared" si="0"/>
        <v>48</v>
      </c>
      <c r="B52" s="1" t="s">
        <v>441</v>
      </c>
      <c r="C52" s="1">
        <v>0.55000000000000004</v>
      </c>
      <c r="D52" s="1">
        <v>0.54</v>
      </c>
      <c r="F52" s="19">
        <v>24</v>
      </c>
      <c r="G52" s="19">
        <v>0.44360511526538249</v>
      </c>
      <c r="H52" s="19">
        <v>6.394884734617523E-3</v>
      </c>
      <c r="I52" s="19">
        <v>0.11081789592379532</v>
      </c>
    </row>
    <row r="53" spans="1:9" x14ac:dyDescent="0.35">
      <c r="A53" s="1">
        <f t="shared" si="0"/>
        <v>49</v>
      </c>
      <c r="B53" s="1" t="s">
        <v>442</v>
      </c>
      <c r="C53" s="1">
        <v>0.48</v>
      </c>
      <c r="D53" s="1">
        <v>0.5</v>
      </c>
      <c r="F53" s="19">
        <v>25</v>
      </c>
      <c r="G53" s="19">
        <v>0.52868004935663349</v>
      </c>
      <c r="H53" s="19">
        <v>1.131995064336655E-2</v>
      </c>
      <c r="I53" s="19">
        <v>0.19616508573928546</v>
      </c>
    </row>
    <row r="54" spans="1:9" x14ac:dyDescent="0.35">
      <c r="A54" s="1">
        <f t="shared" si="0"/>
        <v>50</v>
      </c>
      <c r="B54" s="1" t="s">
        <v>443</v>
      </c>
      <c r="C54" s="1">
        <v>0.61</v>
      </c>
      <c r="D54" s="1">
        <v>0.57999999999999996</v>
      </c>
      <c r="F54" s="19">
        <v>26</v>
      </c>
      <c r="G54" s="19">
        <v>0.57121751640225882</v>
      </c>
      <c r="H54" s="19">
        <v>2.878248359774116E-2</v>
      </c>
      <c r="I54" s="19">
        <v>0.49877588168187614</v>
      </c>
    </row>
    <row r="55" spans="1:9" x14ac:dyDescent="0.35">
      <c r="A55" s="1">
        <f t="shared" si="0"/>
        <v>51</v>
      </c>
      <c r="B55" s="1" t="s">
        <v>444</v>
      </c>
      <c r="C55" s="1">
        <v>0.44</v>
      </c>
      <c r="D55" s="1">
        <v>0.45</v>
      </c>
      <c r="F55" s="19">
        <v>27</v>
      </c>
      <c r="G55" s="19">
        <v>0.48614258231100793</v>
      </c>
      <c r="H55" s="19">
        <v>-1.6142582311007958E-2</v>
      </c>
      <c r="I55" s="19">
        <v>-0.2797371775598661</v>
      </c>
    </row>
    <row r="56" spans="1:9" x14ac:dyDescent="0.35">
      <c r="A56" s="1">
        <f t="shared" si="0"/>
        <v>52</v>
      </c>
      <c r="B56" s="1" t="s">
        <v>445</v>
      </c>
      <c r="C56" s="1">
        <v>0.48</v>
      </c>
      <c r="D56" s="1">
        <v>0.47</v>
      </c>
      <c r="F56" s="19">
        <v>28</v>
      </c>
      <c r="G56" s="19">
        <v>0.55420252958400873</v>
      </c>
      <c r="H56" s="19">
        <v>1.5797470415991222E-2</v>
      </c>
      <c r="I56" s="19">
        <v>0.27375668289090066</v>
      </c>
    </row>
    <row r="57" spans="1:9" x14ac:dyDescent="0.35">
      <c r="A57" s="1">
        <f t="shared" si="0"/>
        <v>53</v>
      </c>
      <c r="B57" s="1" t="s">
        <v>446</v>
      </c>
      <c r="C57" s="1">
        <v>0.2</v>
      </c>
      <c r="D57" s="1">
        <v>0.19</v>
      </c>
      <c r="F57" s="19">
        <v>29</v>
      </c>
      <c r="G57" s="19">
        <v>0.47763508890188283</v>
      </c>
      <c r="H57" s="19">
        <v>-1.7635088901882812E-2</v>
      </c>
      <c r="I57" s="19">
        <v>-0.30560104327707049</v>
      </c>
    </row>
    <row r="58" spans="1:9" x14ac:dyDescent="0.35">
      <c r="A58" s="1">
        <f t="shared" si="0"/>
        <v>54</v>
      </c>
      <c r="B58" s="1" t="s">
        <v>447</v>
      </c>
      <c r="C58" s="1">
        <v>0.18</v>
      </c>
      <c r="D58" s="1">
        <v>0.21</v>
      </c>
      <c r="F58" s="19">
        <v>30</v>
      </c>
      <c r="G58" s="19">
        <v>0.46062010208363263</v>
      </c>
      <c r="H58" s="19">
        <v>-0.11062010208363265</v>
      </c>
      <c r="I58" s="19">
        <v>-1.9169519809205453</v>
      </c>
    </row>
    <row r="59" spans="1:9" x14ac:dyDescent="0.35">
      <c r="A59" s="1">
        <f t="shared" si="0"/>
        <v>55</v>
      </c>
      <c r="B59" s="1" t="s">
        <v>448</v>
      </c>
      <c r="C59" s="1">
        <v>0.28999999999999998</v>
      </c>
      <c r="D59" s="1">
        <v>0.28999999999999998</v>
      </c>
      <c r="F59" s="19">
        <v>31</v>
      </c>
      <c r="G59" s="19">
        <v>0.40957514162888209</v>
      </c>
      <c r="H59" s="19">
        <v>-1.9575141628882076E-2</v>
      </c>
      <c r="I59" s="19">
        <v>-0.33922050165815082</v>
      </c>
    </row>
    <row r="60" spans="1:9" x14ac:dyDescent="0.35">
      <c r="A60" s="1">
        <f t="shared" si="0"/>
        <v>56</v>
      </c>
      <c r="B60" s="1" t="s">
        <v>449</v>
      </c>
      <c r="C60" s="1">
        <v>0.55000000000000004</v>
      </c>
      <c r="D60" s="1">
        <v>0.49</v>
      </c>
      <c r="F60" s="19">
        <v>32</v>
      </c>
      <c r="G60" s="19">
        <v>0.40106764821975699</v>
      </c>
      <c r="H60" s="19">
        <v>-2.1067648219756985E-2</v>
      </c>
      <c r="I60" s="19">
        <v>-0.36508436737535621</v>
      </c>
    </row>
    <row r="61" spans="1:9" x14ac:dyDescent="0.35">
      <c r="A61" s="1">
        <f t="shared" si="0"/>
        <v>57</v>
      </c>
      <c r="B61" s="1" t="s">
        <v>450</v>
      </c>
      <c r="C61" s="1">
        <v>0.56999999999999995</v>
      </c>
      <c r="D61" s="1">
        <v>0.54</v>
      </c>
      <c r="F61" s="19">
        <v>33</v>
      </c>
      <c r="G61" s="19">
        <v>0.42659012844713229</v>
      </c>
      <c r="H61" s="19">
        <v>-5.6590128447132293E-2</v>
      </c>
      <c r="I61" s="19">
        <v>-0.98065863964999123</v>
      </c>
    </row>
    <row r="62" spans="1:9" x14ac:dyDescent="0.35">
      <c r="A62" s="1">
        <f t="shared" si="0"/>
        <v>58</v>
      </c>
      <c r="B62" s="1" t="s">
        <v>451</v>
      </c>
      <c r="C62" s="1">
        <v>0.56999999999999995</v>
      </c>
      <c r="D62" s="1">
        <v>0.52</v>
      </c>
      <c r="F62" s="19">
        <v>34</v>
      </c>
      <c r="G62" s="19">
        <v>0.46062010208363263</v>
      </c>
      <c r="H62" s="19">
        <v>-7.0620102083632619E-2</v>
      </c>
      <c r="I62" s="19">
        <v>-1.2237861114942943</v>
      </c>
    </row>
    <row r="63" spans="1:9" x14ac:dyDescent="0.35">
      <c r="A63" s="1">
        <f t="shared" si="0"/>
        <v>59</v>
      </c>
      <c r="B63" s="1" t="s">
        <v>452</v>
      </c>
      <c r="C63" s="1">
        <v>0.55000000000000004</v>
      </c>
      <c r="D63" s="1">
        <v>0.51</v>
      </c>
      <c r="F63" s="19">
        <v>35</v>
      </c>
      <c r="G63" s="19">
        <v>0.30748522071938095</v>
      </c>
      <c r="H63" s="19">
        <v>0.12251477928061905</v>
      </c>
      <c r="I63" s="19">
        <v>2.1230765874403872</v>
      </c>
    </row>
    <row r="64" spans="1:9" x14ac:dyDescent="0.35">
      <c r="A64" s="1">
        <f t="shared" si="0"/>
        <v>60</v>
      </c>
      <c r="B64" s="1" t="s">
        <v>453</v>
      </c>
      <c r="C64" s="1">
        <v>0.57999999999999996</v>
      </c>
      <c r="D64" s="1">
        <v>0.47</v>
      </c>
      <c r="F64" s="19">
        <v>36</v>
      </c>
      <c r="G64" s="19">
        <v>0.29897772731025585</v>
      </c>
      <c r="H64" s="19">
        <v>0.10102227268974417</v>
      </c>
      <c r="I64" s="19">
        <v>1.7506297870100571</v>
      </c>
    </row>
    <row r="65" spans="1:9" x14ac:dyDescent="0.35">
      <c r="A65" s="1">
        <f t="shared" si="0"/>
        <v>61</v>
      </c>
      <c r="B65" s="1" t="s">
        <v>454</v>
      </c>
      <c r="C65" s="1">
        <v>0.57999999999999996</v>
      </c>
      <c r="D65" s="1">
        <v>0.43</v>
      </c>
      <c r="F65" s="19">
        <v>37</v>
      </c>
      <c r="G65" s="19">
        <v>0.34151519435588135</v>
      </c>
      <c r="H65" s="19">
        <v>-5.1515194355881366E-2</v>
      </c>
      <c r="I65" s="19">
        <v>-0.89271436210891952</v>
      </c>
    </row>
    <row r="66" spans="1:9" x14ac:dyDescent="0.35">
      <c r="A66" s="1">
        <f t="shared" si="0"/>
        <v>62</v>
      </c>
      <c r="B66" s="1" t="s">
        <v>455</v>
      </c>
      <c r="C66" s="1">
        <v>0.56999999999999995</v>
      </c>
      <c r="D66" s="1">
        <v>0.51</v>
      </c>
      <c r="F66" s="19">
        <v>38</v>
      </c>
      <c r="G66" s="19">
        <v>0.39256015481063189</v>
      </c>
      <c r="H66" s="19">
        <v>2.7439845189368095E-2</v>
      </c>
      <c r="I66" s="19">
        <v>0.47550910369025134</v>
      </c>
    </row>
    <row r="67" spans="1:9" x14ac:dyDescent="0.35">
      <c r="A67" s="1">
        <f t="shared" si="0"/>
        <v>63</v>
      </c>
      <c r="B67" s="1" t="s">
        <v>456</v>
      </c>
      <c r="C67" s="1">
        <v>0.51</v>
      </c>
      <c r="D67" s="1">
        <v>0.5</v>
      </c>
      <c r="F67" s="19">
        <v>39</v>
      </c>
      <c r="G67" s="19">
        <v>0.45211260867450759</v>
      </c>
      <c r="H67" s="19">
        <v>-5.2112608674507566E-2</v>
      </c>
      <c r="I67" s="19">
        <v>-0.90306704249837499</v>
      </c>
    </row>
    <row r="68" spans="1:9" x14ac:dyDescent="0.35">
      <c r="A68" s="1">
        <f t="shared" si="0"/>
        <v>64</v>
      </c>
      <c r="B68" s="1" t="s">
        <v>457</v>
      </c>
      <c r="C68" s="1">
        <v>0.48</v>
      </c>
      <c r="D68" s="1">
        <v>0.45</v>
      </c>
      <c r="F68" s="19">
        <v>40</v>
      </c>
      <c r="G68" s="19">
        <v>0.49465007572013303</v>
      </c>
      <c r="H68" s="19">
        <v>-3.4650075720133011E-2</v>
      </c>
      <c r="I68" s="19">
        <v>-0.60045624655578533</v>
      </c>
    </row>
    <row r="69" spans="1:9" x14ac:dyDescent="0.35">
      <c r="A69" s="1">
        <f t="shared" si="0"/>
        <v>65</v>
      </c>
      <c r="B69" s="1" t="s">
        <v>458</v>
      </c>
      <c r="C69" s="1">
        <v>0.49</v>
      </c>
      <c r="D69" s="1">
        <v>0.51</v>
      </c>
      <c r="F69" s="19">
        <v>41</v>
      </c>
      <c r="G69" s="19">
        <v>0.35853018117413149</v>
      </c>
      <c r="H69" s="19">
        <v>4.1469818825868532E-2</v>
      </c>
      <c r="I69" s="19">
        <v>0.71863657553455629</v>
      </c>
    </row>
    <row r="70" spans="1:9" x14ac:dyDescent="0.35">
      <c r="A70" s="1">
        <f t="shared" si="0"/>
        <v>66</v>
      </c>
      <c r="B70" s="1" t="s">
        <v>459</v>
      </c>
      <c r="C70" s="1">
        <v>0.56999999999999995</v>
      </c>
      <c r="D70" s="1">
        <v>0.54</v>
      </c>
      <c r="F70" s="19">
        <v>42</v>
      </c>
      <c r="G70" s="19">
        <v>0.49465007572013303</v>
      </c>
      <c r="H70" s="19">
        <v>-1.4650075720133049E-2</v>
      </c>
      <c r="I70" s="19">
        <v>-0.25387331184266071</v>
      </c>
    </row>
    <row r="71" spans="1:9" x14ac:dyDescent="0.35">
      <c r="A71" s="1">
        <f t="shared" ref="A71:A134" si="1">A70+1</f>
        <v>67</v>
      </c>
      <c r="B71" s="1" t="s">
        <v>460</v>
      </c>
      <c r="C71" s="1">
        <v>0.45</v>
      </c>
      <c r="D71" s="1">
        <v>0.5</v>
      </c>
      <c r="F71" s="19">
        <v>43</v>
      </c>
      <c r="G71" s="19">
        <v>0.41808263503800719</v>
      </c>
      <c r="H71" s="19">
        <v>-0.15808263503800718</v>
      </c>
      <c r="I71" s="19">
        <v>-2.7394371789328225</v>
      </c>
    </row>
    <row r="72" spans="1:9" x14ac:dyDescent="0.35">
      <c r="A72" s="1">
        <f t="shared" si="1"/>
        <v>68</v>
      </c>
      <c r="B72" s="1" t="s">
        <v>461</v>
      </c>
      <c r="C72" s="1">
        <v>0.56999999999999995</v>
      </c>
      <c r="D72" s="1">
        <v>0.59</v>
      </c>
      <c r="F72" s="19">
        <v>44</v>
      </c>
      <c r="G72" s="19">
        <v>0.39256015481063189</v>
      </c>
      <c r="H72" s="19">
        <v>3.7439845189368104E-2</v>
      </c>
      <c r="I72" s="19">
        <v>0.6488005710468141</v>
      </c>
    </row>
    <row r="73" spans="1:9" x14ac:dyDescent="0.35">
      <c r="A73" s="1">
        <f t="shared" si="1"/>
        <v>69</v>
      </c>
      <c r="B73" s="1" t="s">
        <v>462</v>
      </c>
      <c r="C73" s="1">
        <v>0.52</v>
      </c>
      <c r="D73" s="1">
        <v>0.54</v>
      </c>
      <c r="F73" s="19">
        <v>45</v>
      </c>
      <c r="G73" s="19">
        <v>0.53718754276575853</v>
      </c>
      <c r="H73" s="19">
        <v>2.8124572342415055E-3</v>
      </c>
      <c r="I73" s="19">
        <v>4.8737484099929028E-2</v>
      </c>
    </row>
    <row r="74" spans="1:9" x14ac:dyDescent="0.35">
      <c r="A74" s="1">
        <f t="shared" si="1"/>
        <v>70</v>
      </c>
      <c r="B74" s="1" t="s">
        <v>463</v>
      </c>
      <c r="C74" s="1">
        <v>0.57999999999999996</v>
      </c>
      <c r="D74" s="1">
        <v>0.5</v>
      </c>
      <c r="F74" s="19">
        <v>46</v>
      </c>
      <c r="G74" s="19">
        <v>0.46062010208363263</v>
      </c>
      <c r="H74" s="19">
        <v>3.9379897916367368E-2</v>
      </c>
      <c r="I74" s="19">
        <v>0.68242002942789448</v>
      </c>
    </row>
    <row r="75" spans="1:9" x14ac:dyDescent="0.35">
      <c r="A75" s="1">
        <f t="shared" si="1"/>
        <v>71</v>
      </c>
      <c r="B75" s="1" t="s">
        <v>464</v>
      </c>
      <c r="C75" s="1">
        <v>0.54</v>
      </c>
      <c r="D75" s="1">
        <v>0.52</v>
      </c>
      <c r="F75" s="19">
        <v>47</v>
      </c>
      <c r="G75" s="19">
        <v>0.46062010208363263</v>
      </c>
      <c r="H75" s="19">
        <v>-1.0620102083632621E-2</v>
      </c>
      <c r="I75" s="19">
        <v>-0.18403730735491849</v>
      </c>
    </row>
    <row r="76" spans="1:9" x14ac:dyDescent="0.35">
      <c r="A76" s="1">
        <f t="shared" si="1"/>
        <v>72</v>
      </c>
      <c r="B76" s="1" t="s">
        <v>465</v>
      </c>
      <c r="C76" s="1">
        <v>0.51</v>
      </c>
      <c r="D76" s="1">
        <v>0.37</v>
      </c>
      <c r="F76" s="19">
        <v>48</v>
      </c>
      <c r="G76" s="19">
        <v>0.52868004935663349</v>
      </c>
      <c r="H76" s="19">
        <v>1.131995064336655E-2</v>
      </c>
      <c r="I76" s="19">
        <v>0.19616508573928546</v>
      </c>
    </row>
    <row r="77" spans="1:9" x14ac:dyDescent="0.35">
      <c r="A77" s="1">
        <f t="shared" si="1"/>
        <v>73</v>
      </c>
      <c r="B77" s="1" t="s">
        <v>466</v>
      </c>
      <c r="C77" s="1">
        <v>0.5</v>
      </c>
      <c r="D77" s="1">
        <v>0.41</v>
      </c>
      <c r="F77" s="19">
        <v>49</v>
      </c>
      <c r="G77" s="19">
        <v>0.46912759549275773</v>
      </c>
      <c r="H77" s="19">
        <v>3.0872404507242268E-2</v>
      </c>
      <c r="I77" s="19">
        <v>0.53499242778853706</v>
      </c>
    </row>
    <row r="78" spans="1:9" x14ac:dyDescent="0.35">
      <c r="A78" s="1">
        <f t="shared" si="1"/>
        <v>74</v>
      </c>
      <c r="B78" s="1" t="s">
        <v>467</v>
      </c>
      <c r="C78" s="1">
        <v>0.44</v>
      </c>
      <c r="D78" s="1">
        <v>0.41</v>
      </c>
      <c r="F78" s="19">
        <v>50</v>
      </c>
      <c r="G78" s="19">
        <v>0.57972500981138397</v>
      </c>
      <c r="H78" s="19">
        <v>2.7499018861598667E-4</v>
      </c>
      <c r="I78" s="19">
        <v>4.7653453293922251E-3</v>
      </c>
    </row>
    <row r="79" spans="1:9" x14ac:dyDescent="0.35">
      <c r="A79" s="1">
        <f t="shared" si="1"/>
        <v>75</v>
      </c>
      <c r="B79" s="1" t="s">
        <v>468</v>
      </c>
      <c r="C79" s="1">
        <v>0.48</v>
      </c>
      <c r="D79" s="1">
        <v>0.38</v>
      </c>
      <c r="F79" s="19">
        <v>51</v>
      </c>
      <c r="G79" s="19">
        <v>0.43509762185625739</v>
      </c>
      <c r="H79" s="19">
        <v>1.4902378143742623E-2</v>
      </c>
      <c r="I79" s="19">
        <v>0.25824549756315268</v>
      </c>
    </row>
    <row r="80" spans="1:9" x14ac:dyDescent="0.35">
      <c r="A80" s="1">
        <f t="shared" si="1"/>
        <v>76</v>
      </c>
      <c r="B80" s="1" t="s">
        <v>469</v>
      </c>
      <c r="C80" s="1">
        <v>0.45</v>
      </c>
      <c r="D80" s="1">
        <v>0.44</v>
      </c>
      <c r="F80" s="19">
        <v>52</v>
      </c>
      <c r="G80" s="19">
        <v>0.46912759549275773</v>
      </c>
      <c r="H80" s="19">
        <v>8.724045072422415E-4</v>
      </c>
      <c r="I80" s="19">
        <v>1.51180257188487E-2</v>
      </c>
    </row>
    <row r="81" spans="1:9" x14ac:dyDescent="0.35">
      <c r="A81" s="1">
        <f t="shared" si="1"/>
        <v>77</v>
      </c>
      <c r="B81" s="1" t="s">
        <v>470</v>
      </c>
      <c r="C81" s="1">
        <v>0.55000000000000004</v>
      </c>
      <c r="D81" s="1">
        <v>0.45</v>
      </c>
      <c r="F81" s="19">
        <v>53</v>
      </c>
      <c r="G81" s="19">
        <v>0.2309177800372551</v>
      </c>
      <c r="H81" s="19">
        <v>-4.0917780037255103E-2</v>
      </c>
      <c r="I81" s="19">
        <v>-0.7090702143629003</v>
      </c>
    </row>
    <row r="82" spans="1:9" x14ac:dyDescent="0.35">
      <c r="A82" s="1">
        <f t="shared" si="1"/>
        <v>78</v>
      </c>
      <c r="B82" s="1" t="s">
        <v>471</v>
      </c>
      <c r="C82" s="1">
        <v>0.45</v>
      </c>
      <c r="D82" s="1">
        <v>0.52</v>
      </c>
      <c r="F82" s="19">
        <v>54</v>
      </c>
      <c r="G82" s="19">
        <v>0.21390279321900491</v>
      </c>
      <c r="H82" s="19">
        <v>-3.9027932190049131E-3</v>
      </c>
      <c r="I82" s="19">
        <v>-6.763207637106039E-2</v>
      </c>
    </row>
    <row r="83" spans="1:9" x14ac:dyDescent="0.35">
      <c r="A83" s="1">
        <f t="shared" si="1"/>
        <v>79</v>
      </c>
      <c r="B83" s="1" t="s">
        <v>472</v>
      </c>
      <c r="C83" s="1">
        <v>0.48</v>
      </c>
      <c r="D83" s="1">
        <v>0.23</v>
      </c>
      <c r="F83" s="19">
        <v>55</v>
      </c>
      <c r="G83" s="19">
        <v>0.30748522071938095</v>
      </c>
      <c r="H83" s="19">
        <v>-1.7485220719380967E-2</v>
      </c>
      <c r="I83" s="19">
        <v>-0.30300395555148996</v>
      </c>
    </row>
    <row r="84" spans="1:9" x14ac:dyDescent="0.35">
      <c r="A84" s="1">
        <f t="shared" si="1"/>
        <v>80</v>
      </c>
      <c r="B84" s="1" t="s">
        <v>473</v>
      </c>
      <c r="C84" s="1">
        <v>0.37</v>
      </c>
      <c r="D84" s="1">
        <v>0.41</v>
      </c>
      <c r="F84" s="19">
        <v>56</v>
      </c>
      <c r="G84" s="19">
        <v>0.52868004935663349</v>
      </c>
      <c r="H84" s="19">
        <v>-3.8680049356633495E-2</v>
      </c>
      <c r="I84" s="19">
        <v>-0.67029225104352841</v>
      </c>
    </row>
    <row r="85" spans="1:9" x14ac:dyDescent="0.35">
      <c r="A85" s="1">
        <f t="shared" si="1"/>
        <v>81</v>
      </c>
      <c r="B85" s="1" t="s">
        <v>474</v>
      </c>
      <c r="C85" s="1">
        <v>0.54</v>
      </c>
      <c r="D85" s="1">
        <v>0.51</v>
      </c>
      <c r="F85" s="19">
        <v>57</v>
      </c>
      <c r="G85" s="19">
        <v>0.54569503617488357</v>
      </c>
      <c r="H85" s="19">
        <v>-5.6950361748835387E-3</v>
      </c>
      <c r="I85" s="19">
        <v>-9.8690117539427399E-2</v>
      </c>
    </row>
    <row r="86" spans="1:9" x14ac:dyDescent="0.35">
      <c r="A86" s="1">
        <f t="shared" si="1"/>
        <v>82</v>
      </c>
      <c r="B86" s="1" t="s">
        <v>475</v>
      </c>
      <c r="C86" s="1">
        <v>0.44</v>
      </c>
      <c r="D86" s="1">
        <v>0.45</v>
      </c>
      <c r="F86" s="19">
        <v>58</v>
      </c>
      <c r="G86" s="19">
        <v>0.54569503617488357</v>
      </c>
      <c r="H86" s="19">
        <v>-2.5695036174883557E-2</v>
      </c>
      <c r="I86" s="19">
        <v>-0.44527305225255298</v>
      </c>
    </row>
    <row r="87" spans="1:9" x14ac:dyDescent="0.35">
      <c r="A87" s="1">
        <f t="shared" si="1"/>
        <v>83</v>
      </c>
      <c r="B87" s="1" t="s">
        <v>476</v>
      </c>
      <c r="C87" s="1">
        <v>0.49</v>
      </c>
      <c r="D87" s="1">
        <v>0.48</v>
      </c>
      <c r="F87" s="19">
        <v>59</v>
      </c>
      <c r="G87" s="19">
        <v>0.52868004935663349</v>
      </c>
      <c r="H87" s="19">
        <v>-1.8680049356633477E-2</v>
      </c>
      <c r="I87" s="19">
        <v>-0.3237093163304029</v>
      </c>
    </row>
    <row r="88" spans="1:9" x14ac:dyDescent="0.35">
      <c r="A88" s="1">
        <f t="shared" si="1"/>
        <v>84</v>
      </c>
      <c r="B88" s="1" t="s">
        <v>477</v>
      </c>
      <c r="C88" s="1">
        <v>0.53</v>
      </c>
      <c r="D88" s="1">
        <v>0.51</v>
      </c>
      <c r="F88" s="19">
        <v>60</v>
      </c>
      <c r="G88" s="19">
        <v>0.55420252958400873</v>
      </c>
      <c r="H88" s="19">
        <v>-8.4202529584008756E-2</v>
      </c>
      <c r="I88" s="19">
        <v>-1.4591579906747252</v>
      </c>
    </row>
    <row r="89" spans="1:9" x14ac:dyDescent="0.35">
      <c r="A89" s="1">
        <f t="shared" si="1"/>
        <v>85</v>
      </c>
      <c r="B89" s="1" t="s">
        <v>478</v>
      </c>
      <c r="C89" s="1">
        <v>0.6</v>
      </c>
      <c r="D89" s="1">
        <v>0.52</v>
      </c>
      <c r="F89" s="19">
        <v>61</v>
      </c>
      <c r="G89" s="19">
        <v>0.55420252958400873</v>
      </c>
      <c r="H89" s="19">
        <v>-0.12420252958400874</v>
      </c>
      <c r="I89" s="19">
        <v>-2.1523238601009753</v>
      </c>
    </row>
    <row r="90" spans="1:9" x14ac:dyDescent="0.35">
      <c r="A90" s="1">
        <f t="shared" si="1"/>
        <v>86</v>
      </c>
      <c r="B90" s="1" t="s">
        <v>479</v>
      </c>
      <c r="C90" s="1">
        <v>0.48</v>
      </c>
      <c r="D90" s="1">
        <v>0.5</v>
      </c>
      <c r="F90" s="19">
        <v>62</v>
      </c>
      <c r="G90" s="19">
        <v>0.54569503617488357</v>
      </c>
      <c r="H90" s="19">
        <v>-3.5695036174883565E-2</v>
      </c>
      <c r="I90" s="19">
        <v>-0.61856451960911574</v>
      </c>
    </row>
    <row r="91" spans="1:9" x14ac:dyDescent="0.35">
      <c r="A91" s="1">
        <f t="shared" si="1"/>
        <v>87</v>
      </c>
      <c r="B91" s="1" t="s">
        <v>480</v>
      </c>
      <c r="C91" s="1">
        <v>0.48</v>
      </c>
      <c r="D91" s="1">
        <v>0.5</v>
      </c>
      <c r="F91" s="19">
        <v>63</v>
      </c>
      <c r="G91" s="19">
        <v>0.49465007572013303</v>
      </c>
      <c r="H91" s="19">
        <v>5.3499242798669688E-3</v>
      </c>
      <c r="I91" s="19">
        <v>9.2709622870464858E-2</v>
      </c>
    </row>
    <row r="92" spans="1:9" x14ac:dyDescent="0.35">
      <c r="A92" s="1">
        <f t="shared" si="1"/>
        <v>88</v>
      </c>
      <c r="B92" s="1" t="s">
        <v>481</v>
      </c>
      <c r="C92" s="1">
        <v>0.52</v>
      </c>
      <c r="D92" s="1">
        <v>0.53</v>
      </c>
      <c r="F92" s="19">
        <v>64</v>
      </c>
      <c r="G92" s="19">
        <v>0.46912759549275773</v>
      </c>
      <c r="H92" s="19">
        <v>-1.9127595492757721E-2</v>
      </c>
      <c r="I92" s="19">
        <v>-0.33146490899427589</v>
      </c>
    </row>
    <row r="93" spans="1:9" x14ac:dyDescent="0.35">
      <c r="A93" s="1">
        <f t="shared" si="1"/>
        <v>89</v>
      </c>
      <c r="B93" s="1" t="s">
        <v>482</v>
      </c>
      <c r="C93" s="1">
        <v>0.52</v>
      </c>
      <c r="D93" s="1">
        <v>0.51</v>
      </c>
      <c r="F93" s="19">
        <v>65</v>
      </c>
      <c r="G93" s="19">
        <v>0.47763508890188283</v>
      </c>
      <c r="H93" s="19">
        <v>3.2364911098117177E-2</v>
      </c>
      <c r="I93" s="19">
        <v>0.5608562935057424</v>
      </c>
    </row>
    <row r="94" spans="1:9" x14ac:dyDescent="0.35">
      <c r="A94" s="1">
        <f t="shared" si="1"/>
        <v>90</v>
      </c>
      <c r="B94" s="1" t="s">
        <v>483</v>
      </c>
      <c r="C94" s="1">
        <v>0.49</v>
      </c>
      <c r="D94" s="1">
        <v>0.55000000000000004</v>
      </c>
      <c r="F94" s="19">
        <v>66</v>
      </c>
      <c r="G94" s="19">
        <v>0.54569503617488357</v>
      </c>
      <c r="H94" s="19">
        <v>-5.6950361748835387E-3</v>
      </c>
      <c r="I94" s="19">
        <v>-9.8690117539427399E-2</v>
      </c>
    </row>
    <row r="95" spans="1:9" x14ac:dyDescent="0.35">
      <c r="A95" s="1">
        <f t="shared" si="1"/>
        <v>91</v>
      </c>
      <c r="B95" s="1" t="s">
        <v>484</v>
      </c>
      <c r="C95" s="1">
        <v>0.57999999999999996</v>
      </c>
      <c r="D95" s="1">
        <v>0.57999999999999996</v>
      </c>
      <c r="F95" s="19">
        <v>67</v>
      </c>
      <c r="G95" s="19">
        <v>0.44360511526538249</v>
      </c>
      <c r="H95" s="19">
        <v>5.6394884734617512E-2</v>
      </c>
      <c r="I95" s="19">
        <v>0.97727523270660821</v>
      </c>
    </row>
    <row r="96" spans="1:9" x14ac:dyDescent="0.35">
      <c r="A96" s="1">
        <f t="shared" si="1"/>
        <v>92</v>
      </c>
      <c r="B96" s="1" t="s">
        <v>485</v>
      </c>
      <c r="C96" s="1">
        <v>0.57999999999999996</v>
      </c>
      <c r="D96" s="1">
        <v>0.6</v>
      </c>
      <c r="F96" s="19">
        <v>68</v>
      </c>
      <c r="G96" s="19">
        <v>0.54569503617488357</v>
      </c>
      <c r="H96" s="19">
        <v>4.4304963825116395E-2</v>
      </c>
      <c r="I96" s="19">
        <v>0.76776721924338454</v>
      </c>
    </row>
    <row r="97" spans="1:9" x14ac:dyDescent="0.35">
      <c r="A97" s="1">
        <f t="shared" si="1"/>
        <v>93</v>
      </c>
      <c r="B97" s="1" t="s">
        <v>486</v>
      </c>
      <c r="C97" s="1">
        <v>0.59</v>
      </c>
      <c r="D97" s="1">
        <v>0.62</v>
      </c>
      <c r="F97" s="19">
        <v>69</v>
      </c>
      <c r="G97" s="19">
        <v>0.50315756912925813</v>
      </c>
      <c r="H97" s="19">
        <v>3.6842430870741905E-2</v>
      </c>
      <c r="I97" s="19">
        <v>0.63844789065735863</v>
      </c>
    </row>
    <row r="98" spans="1:9" x14ac:dyDescent="0.35">
      <c r="A98" s="1">
        <f t="shared" si="1"/>
        <v>94</v>
      </c>
      <c r="B98" s="1" t="s">
        <v>487</v>
      </c>
      <c r="C98" s="1">
        <v>0.63</v>
      </c>
      <c r="D98" s="1">
        <v>0.62</v>
      </c>
      <c r="F98" s="19">
        <v>70</v>
      </c>
      <c r="G98" s="19">
        <v>0.55420252958400873</v>
      </c>
      <c r="H98" s="19">
        <v>-5.420252958400873E-2</v>
      </c>
      <c r="I98" s="19">
        <v>-0.93928358860503691</v>
      </c>
    </row>
    <row r="99" spans="1:9" x14ac:dyDescent="0.35">
      <c r="A99" s="1">
        <f t="shared" si="1"/>
        <v>95</v>
      </c>
      <c r="B99" s="1" t="s">
        <v>488</v>
      </c>
      <c r="C99" s="1">
        <v>0.64</v>
      </c>
      <c r="D99" s="1">
        <v>0.65</v>
      </c>
      <c r="F99" s="19">
        <v>71</v>
      </c>
      <c r="G99" s="19">
        <v>0.520172555947508</v>
      </c>
      <c r="H99" s="19">
        <v>-1.7255594750831271E-4</v>
      </c>
      <c r="I99" s="19">
        <v>-2.9902473344817506E-3</v>
      </c>
    </row>
    <row r="100" spans="1:9" x14ac:dyDescent="0.35">
      <c r="A100" s="1">
        <f t="shared" si="1"/>
        <v>96</v>
      </c>
      <c r="B100" s="1" t="s">
        <v>489</v>
      </c>
      <c r="C100" s="1">
        <v>0.56999999999999995</v>
      </c>
      <c r="D100" s="1">
        <v>0.56999999999999995</v>
      </c>
      <c r="F100" s="19">
        <v>72</v>
      </c>
      <c r="G100" s="19">
        <v>0.49465007572013303</v>
      </c>
      <c r="H100" s="19">
        <v>-0.12465007572013304</v>
      </c>
      <c r="I100" s="19">
        <v>-2.1600794527648493</v>
      </c>
    </row>
    <row r="101" spans="1:9" x14ac:dyDescent="0.35">
      <c r="A101" s="1">
        <f t="shared" si="1"/>
        <v>97</v>
      </c>
      <c r="B101" s="1" t="s">
        <v>490</v>
      </c>
      <c r="C101" s="1">
        <v>0.6</v>
      </c>
      <c r="D101" s="1">
        <v>0.6</v>
      </c>
      <c r="F101" s="19">
        <v>73</v>
      </c>
      <c r="G101" s="19">
        <v>0.48614258231100793</v>
      </c>
      <c r="H101" s="19">
        <v>-7.6142582311007956E-2</v>
      </c>
      <c r="I101" s="19">
        <v>-1.3194859816992417</v>
      </c>
    </row>
    <row r="102" spans="1:9" x14ac:dyDescent="0.35">
      <c r="A102" s="1">
        <f t="shared" si="1"/>
        <v>98</v>
      </c>
      <c r="B102" s="1" t="s">
        <v>491</v>
      </c>
      <c r="C102" s="1">
        <v>0.48</v>
      </c>
      <c r="D102" s="1">
        <v>0.5</v>
      </c>
      <c r="F102" s="19">
        <v>74</v>
      </c>
      <c r="G102" s="19">
        <v>0.43509762185625739</v>
      </c>
      <c r="H102" s="19">
        <v>-2.5097621856257413E-2</v>
      </c>
      <c r="I102" s="19">
        <v>-0.4349203718630984</v>
      </c>
    </row>
    <row r="103" spans="1:9" x14ac:dyDescent="0.35">
      <c r="A103" s="1">
        <f t="shared" si="1"/>
        <v>99</v>
      </c>
      <c r="B103" s="1" t="s">
        <v>492</v>
      </c>
      <c r="C103" s="1">
        <v>0.55000000000000004</v>
      </c>
      <c r="D103" s="1">
        <v>0.56000000000000005</v>
      </c>
      <c r="F103" s="19">
        <v>75</v>
      </c>
      <c r="G103" s="19">
        <v>0.46912759549275773</v>
      </c>
      <c r="H103" s="19">
        <v>-8.9127595492757727E-2</v>
      </c>
      <c r="I103" s="19">
        <v>-1.5445051804902143</v>
      </c>
    </row>
    <row r="104" spans="1:9" x14ac:dyDescent="0.35">
      <c r="A104" s="1">
        <f t="shared" si="1"/>
        <v>100</v>
      </c>
      <c r="B104" s="1" t="s">
        <v>493</v>
      </c>
      <c r="C104" s="1">
        <v>0.54</v>
      </c>
      <c r="D104" s="1">
        <v>0.53</v>
      </c>
      <c r="F104" s="19">
        <v>76</v>
      </c>
      <c r="G104" s="19">
        <v>0.44360511526538249</v>
      </c>
      <c r="H104" s="19">
        <v>-3.6051152653824858E-3</v>
      </c>
      <c r="I104" s="19">
        <v>-6.2473571432767466E-2</v>
      </c>
    </row>
    <row r="105" spans="1:9" x14ac:dyDescent="0.35">
      <c r="A105" s="1">
        <f t="shared" si="1"/>
        <v>101</v>
      </c>
      <c r="B105" s="1" t="s">
        <v>494</v>
      </c>
      <c r="C105" s="1">
        <v>0.53</v>
      </c>
      <c r="D105" s="1">
        <v>0.56000000000000005</v>
      </c>
      <c r="F105" s="19">
        <v>77</v>
      </c>
      <c r="G105" s="19">
        <v>0.52868004935663349</v>
      </c>
      <c r="H105" s="19">
        <v>-7.8680049356633475E-2</v>
      </c>
      <c r="I105" s="19">
        <v>-1.3634581204697787</v>
      </c>
    </row>
    <row r="106" spans="1:9" x14ac:dyDescent="0.35">
      <c r="A106" s="1">
        <f t="shared" si="1"/>
        <v>102</v>
      </c>
      <c r="B106" s="1" t="s">
        <v>495</v>
      </c>
      <c r="C106" s="1">
        <v>0.61</v>
      </c>
      <c r="D106" s="1">
        <v>0.57999999999999996</v>
      </c>
      <c r="F106" s="19">
        <v>78</v>
      </c>
      <c r="G106" s="19">
        <v>0.44360511526538249</v>
      </c>
      <c r="H106" s="19">
        <v>7.639488473461753E-2</v>
      </c>
      <c r="I106" s="19">
        <v>1.3238581674197338</v>
      </c>
    </row>
    <row r="107" spans="1:9" x14ac:dyDescent="0.35">
      <c r="A107" s="1">
        <f t="shared" si="1"/>
        <v>103</v>
      </c>
      <c r="B107" s="1" t="s">
        <v>496</v>
      </c>
      <c r="C107" s="1">
        <v>0.85</v>
      </c>
      <c r="D107" s="1">
        <v>0.86</v>
      </c>
      <c r="F107" s="19">
        <v>79</v>
      </c>
      <c r="G107" s="19">
        <v>0.46912759549275773</v>
      </c>
      <c r="H107" s="19">
        <v>-0.23912759549275772</v>
      </c>
      <c r="I107" s="19">
        <v>-4.143877190838654</v>
      </c>
    </row>
    <row r="108" spans="1:9" x14ac:dyDescent="0.35">
      <c r="A108" s="1">
        <f t="shared" si="1"/>
        <v>104</v>
      </c>
      <c r="B108" s="1" t="s">
        <v>497</v>
      </c>
      <c r="C108" s="1">
        <v>0.64</v>
      </c>
      <c r="D108" s="1">
        <v>0.63</v>
      </c>
      <c r="F108" s="19">
        <v>80</v>
      </c>
      <c r="G108" s="19">
        <v>0.37554516799238169</v>
      </c>
      <c r="H108" s="19">
        <v>3.4454832007618286E-2</v>
      </c>
      <c r="I108" s="19">
        <v>0.59707283961240332</v>
      </c>
    </row>
    <row r="109" spans="1:9" x14ac:dyDescent="0.35">
      <c r="A109" s="1">
        <f t="shared" si="1"/>
        <v>105</v>
      </c>
      <c r="B109" s="1" t="s">
        <v>498</v>
      </c>
      <c r="C109" s="1">
        <v>0.56999999999999995</v>
      </c>
      <c r="D109" s="1">
        <v>0.57999999999999996</v>
      </c>
      <c r="F109" s="19">
        <v>81</v>
      </c>
      <c r="G109" s="19">
        <v>0.52017255594750833</v>
      </c>
      <c r="H109" s="19">
        <v>-1.0172555947508322E-2</v>
      </c>
      <c r="I109" s="19">
        <v>-0.17628171469104453</v>
      </c>
    </row>
    <row r="110" spans="1:9" x14ac:dyDescent="0.35">
      <c r="A110" s="1">
        <f t="shared" si="1"/>
        <v>106</v>
      </c>
      <c r="B110" s="1" t="s">
        <v>499</v>
      </c>
      <c r="C110" s="1">
        <v>0.65</v>
      </c>
      <c r="D110" s="1">
        <v>0.63</v>
      </c>
      <c r="F110" s="19">
        <v>82</v>
      </c>
      <c r="G110" s="19">
        <v>0.43509762185625739</v>
      </c>
      <c r="H110" s="19">
        <v>1.4902378143742623E-2</v>
      </c>
      <c r="I110" s="19">
        <v>0.25824549756315268</v>
      </c>
    </row>
    <row r="111" spans="1:9" x14ac:dyDescent="0.35">
      <c r="A111" s="1">
        <f t="shared" si="1"/>
        <v>107</v>
      </c>
      <c r="B111" s="1" t="s">
        <v>500</v>
      </c>
      <c r="C111" s="1">
        <v>0.59</v>
      </c>
      <c r="D111" s="1">
        <v>0.56999999999999995</v>
      </c>
      <c r="F111" s="19">
        <v>83</v>
      </c>
      <c r="G111" s="19">
        <v>0.47763508890188283</v>
      </c>
      <c r="H111" s="19">
        <v>2.3649110981171506E-3</v>
      </c>
      <c r="I111" s="19">
        <v>4.0981891436054088E-2</v>
      </c>
    </row>
    <row r="112" spans="1:9" x14ac:dyDescent="0.35">
      <c r="A112" s="1">
        <f t="shared" si="1"/>
        <v>108</v>
      </c>
      <c r="B112" s="1" t="s">
        <v>501</v>
      </c>
      <c r="C112" s="1">
        <v>0.61</v>
      </c>
      <c r="D112" s="1">
        <v>0.61</v>
      </c>
      <c r="F112" s="19">
        <v>84</v>
      </c>
      <c r="G112" s="19">
        <v>0.51166506253838318</v>
      </c>
      <c r="H112" s="19">
        <v>-1.6650625383831663E-3</v>
      </c>
      <c r="I112" s="19">
        <v>-2.8854113051686177E-2</v>
      </c>
    </row>
    <row r="113" spans="1:9" x14ac:dyDescent="0.35">
      <c r="A113" s="1">
        <f t="shared" si="1"/>
        <v>109</v>
      </c>
      <c r="B113" s="1" t="s">
        <v>502</v>
      </c>
      <c r="C113" s="1">
        <v>0.41</v>
      </c>
      <c r="D113" s="1">
        <v>0.38</v>
      </c>
      <c r="F113" s="19">
        <v>85</v>
      </c>
      <c r="G113" s="19">
        <v>0.57121751640225882</v>
      </c>
      <c r="H113" s="19">
        <v>-5.12175164022588E-2</v>
      </c>
      <c r="I113" s="19">
        <v>-0.88755585717062413</v>
      </c>
    </row>
    <row r="114" spans="1:9" x14ac:dyDescent="0.35">
      <c r="A114" s="1">
        <f t="shared" si="1"/>
        <v>110</v>
      </c>
      <c r="B114" s="1" t="s">
        <v>503</v>
      </c>
      <c r="C114" s="1">
        <v>0.47</v>
      </c>
      <c r="D114" s="1">
        <v>0.48</v>
      </c>
      <c r="F114" s="19">
        <v>86</v>
      </c>
      <c r="G114" s="19">
        <v>0.46912759549275773</v>
      </c>
      <c r="H114" s="19">
        <v>3.0872404507242268E-2</v>
      </c>
      <c r="I114" s="19">
        <v>0.53499242778853706</v>
      </c>
    </row>
    <row r="115" spans="1:9" x14ac:dyDescent="0.35">
      <c r="A115" s="1">
        <f t="shared" si="1"/>
        <v>111</v>
      </c>
      <c r="B115" s="1" t="s">
        <v>504</v>
      </c>
      <c r="C115" s="1">
        <v>0.53</v>
      </c>
      <c r="D115" s="1">
        <v>0.54</v>
      </c>
      <c r="F115" s="19">
        <v>87</v>
      </c>
      <c r="G115" s="19">
        <v>0.46912759549275773</v>
      </c>
      <c r="H115" s="19">
        <v>3.0872404507242268E-2</v>
      </c>
      <c r="I115" s="19">
        <v>0.53499242778853706</v>
      </c>
    </row>
    <row r="116" spans="1:9" x14ac:dyDescent="0.35">
      <c r="A116" s="1">
        <f t="shared" si="1"/>
        <v>112</v>
      </c>
      <c r="B116" s="1" t="s">
        <v>505</v>
      </c>
      <c r="C116" s="1">
        <v>0.49</v>
      </c>
      <c r="D116" s="1">
        <v>0.53</v>
      </c>
      <c r="F116" s="19">
        <v>88</v>
      </c>
      <c r="G116" s="19">
        <v>0.50315756912925813</v>
      </c>
      <c r="H116" s="19">
        <v>2.6842430870741896E-2</v>
      </c>
      <c r="I116" s="19">
        <v>0.46515642330079582</v>
      </c>
    </row>
    <row r="117" spans="1:9" x14ac:dyDescent="0.35">
      <c r="A117" s="1">
        <f t="shared" si="1"/>
        <v>113</v>
      </c>
      <c r="B117" s="1" t="s">
        <v>506</v>
      </c>
      <c r="C117" s="1">
        <v>0.47</v>
      </c>
      <c r="D117" s="1">
        <v>0.53</v>
      </c>
      <c r="F117" s="19">
        <v>89</v>
      </c>
      <c r="G117" s="19">
        <v>0.50315756912925813</v>
      </c>
      <c r="H117" s="19">
        <v>6.8424308707418779E-3</v>
      </c>
      <c r="I117" s="19">
        <v>0.11857348858767025</v>
      </c>
    </row>
    <row r="118" spans="1:9" x14ac:dyDescent="0.35">
      <c r="A118" s="1">
        <f t="shared" si="1"/>
        <v>114</v>
      </c>
      <c r="B118" s="1" t="s">
        <v>507</v>
      </c>
      <c r="C118" s="1">
        <v>0.59</v>
      </c>
      <c r="D118" s="1">
        <v>0.59</v>
      </c>
      <c r="F118" s="19">
        <v>90</v>
      </c>
      <c r="G118" s="19">
        <v>0.47763508890188283</v>
      </c>
      <c r="H118" s="19">
        <v>7.2364911098117213E-2</v>
      </c>
      <c r="I118" s="19">
        <v>1.2540221629319936</v>
      </c>
    </row>
    <row r="119" spans="1:9" x14ac:dyDescent="0.35">
      <c r="A119" s="1">
        <f t="shared" si="1"/>
        <v>115</v>
      </c>
      <c r="B119" s="1" t="s">
        <v>508</v>
      </c>
      <c r="C119" s="1">
        <v>0.52</v>
      </c>
      <c r="D119" s="1">
        <v>0.56999999999999995</v>
      </c>
      <c r="F119" s="19">
        <v>91</v>
      </c>
      <c r="G119" s="19">
        <v>0.55420252958400873</v>
      </c>
      <c r="H119" s="19">
        <v>2.579747041599123E-2</v>
      </c>
      <c r="I119" s="19">
        <v>0.44704815024746342</v>
      </c>
    </row>
    <row r="120" spans="1:9" x14ac:dyDescent="0.35">
      <c r="A120" s="1">
        <f t="shared" si="1"/>
        <v>116</v>
      </c>
      <c r="B120" s="1" t="s">
        <v>509</v>
      </c>
      <c r="C120" s="1">
        <v>0.48</v>
      </c>
      <c r="D120" s="1">
        <v>0.48</v>
      </c>
      <c r="F120" s="19">
        <v>92</v>
      </c>
      <c r="G120" s="19">
        <v>0.55420252958400873</v>
      </c>
      <c r="H120" s="19">
        <v>4.5797470415991248E-2</v>
      </c>
      <c r="I120" s="19">
        <v>0.79363108496058898</v>
      </c>
    </row>
    <row r="121" spans="1:9" x14ac:dyDescent="0.35">
      <c r="A121" s="1">
        <f t="shared" si="1"/>
        <v>117</v>
      </c>
      <c r="B121" s="1" t="s">
        <v>510</v>
      </c>
      <c r="C121" s="1">
        <v>0.56999999999999995</v>
      </c>
      <c r="D121" s="1">
        <v>0.57999999999999996</v>
      </c>
      <c r="F121" s="19">
        <v>93</v>
      </c>
      <c r="G121" s="19">
        <v>0.56271002299313366</v>
      </c>
      <c r="H121" s="19">
        <v>5.7289977006866333E-2</v>
      </c>
      <c r="I121" s="19">
        <v>0.99278641803436007</v>
      </c>
    </row>
    <row r="122" spans="1:9" x14ac:dyDescent="0.35">
      <c r="A122" s="1">
        <f t="shared" si="1"/>
        <v>118</v>
      </c>
      <c r="B122" s="1" t="s">
        <v>511</v>
      </c>
      <c r="C122" s="1">
        <v>0.55000000000000004</v>
      </c>
      <c r="D122" s="1">
        <v>0.55000000000000004</v>
      </c>
      <c r="F122" s="19">
        <v>94</v>
      </c>
      <c r="G122" s="19">
        <v>0.59673999662963406</v>
      </c>
      <c r="H122" s="19">
        <v>2.3260003370365934E-2</v>
      </c>
      <c r="I122" s="19">
        <v>0.40307601147693051</v>
      </c>
    </row>
    <row r="123" spans="1:9" x14ac:dyDescent="0.35">
      <c r="A123" s="1">
        <f t="shared" si="1"/>
        <v>119</v>
      </c>
      <c r="B123" s="1" t="s">
        <v>512</v>
      </c>
      <c r="C123" s="1">
        <v>0.62</v>
      </c>
      <c r="D123" s="1">
        <v>0.62</v>
      </c>
      <c r="F123" s="19">
        <v>95</v>
      </c>
      <c r="G123" s="19">
        <v>0.60524749003875922</v>
      </c>
      <c r="H123" s="19">
        <v>4.4752509961240805E-2</v>
      </c>
      <c r="I123" s="19">
        <v>0.77552281190726047</v>
      </c>
    </row>
    <row r="124" spans="1:9" x14ac:dyDescent="0.35">
      <c r="A124" s="1">
        <f t="shared" si="1"/>
        <v>120</v>
      </c>
      <c r="B124" s="1" t="s">
        <v>513</v>
      </c>
      <c r="C124" s="1">
        <v>0.85</v>
      </c>
      <c r="D124" s="1">
        <v>0.83</v>
      </c>
      <c r="F124" s="19">
        <v>96</v>
      </c>
      <c r="G124" s="19">
        <v>0.54569503617488357</v>
      </c>
      <c r="H124" s="19">
        <v>2.4304963825116377E-2</v>
      </c>
      <c r="I124" s="19">
        <v>0.42118428453025902</v>
      </c>
    </row>
    <row r="125" spans="1:9" x14ac:dyDescent="0.35">
      <c r="A125" s="1">
        <f t="shared" si="1"/>
        <v>121</v>
      </c>
      <c r="B125" s="1" t="s">
        <v>514</v>
      </c>
      <c r="C125" s="1">
        <v>0.83</v>
      </c>
      <c r="D125" s="1">
        <v>0.8</v>
      </c>
      <c r="F125" s="19">
        <v>97</v>
      </c>
      <c r="G125" s="19">
        <v>0.57121751640225882</v>
      </c>
      <c r="H125" s="19">
        <v>2.878248359774116E-2</v>
      </c>
      <c r="I125" s="19">
        <v>0.49877588168187614</v>
      </c>
    </row>
    <row r="126" spans="1:9" x14ac:dyDescent="0.35">
      <c r="A126" s="1">
        <f t="shared" si="1"/>
        <v>122</v>
      </c>
      <c r="B126" s="1" t="s">
        <v>515</v>
      </c>
      <c r="C126" s="1">
        <v>0.5</v>
      </c>
      <c r="D126" s="1">
        <v>0.49</v>
      </c>
      <c r="F126" s="19">
        <v>98</v>
      </c>
      <c r="G126" s="19">
        <v>0.46912759549275773</v>
      </c>
      <c r="H126" s="19">
        <v>3.0872404507242268E-2</v>
      </c>
      <c r="I126" s="19">
        <v>0.53499242778853706</v>
      </c>
    </row>
    <row r="127" spans="1:9" x14ac:dyDescent="0.35">
      <c r="A127" s="1">
        <f t="shared" si="1"/>
        <v>123</v>
      </c>
      <c r="B127" s="1" t="s">
        <v>516</v>
      </c>
      <c r="C127" s="1">
        <v>0.69</v>
      </c>
      <c r="D127" s="1">
        <v>0.65</v>
      </c>
      <c r="F127" s="19">
        <v>99</v>
      </c>
      <c r="G127" s="19">
        <v>0.52868004935663349</v>
      </c>
      <c r="H127" s="19">
        <v>3.1319950643366568E-2</v>
      </c>
      <c r="I127" s="19">
        <v>0.542748020452411</v>
      </c>
    </row>
    <row r="128" spans="1:9" x14ac:dyDescent="0.35">
      <c r="A128" s="1">
        <f t="shared" si="1"/>
        <v>124</v>
      </c>
      <c r="B128" s="1" t="s">
        <v>517</v>
      </c>
      <c r="C128" s="1">
        <v>0.45</v>
      </c>
      <c r="D128" s="1">
        <v>0.45</v>
      </c>
      <c r="F128" s="19">
        <v>100</v>
      </c>
      <c r="G128" s="19">
        <v>0.52017255594750833</v>
      </c>
      <c r="H128" s="19">
        <v>9.8274440524916962E-3</v>
      </c>
      <c r="I128" s="19">
        <v>0.17030122002208103</v>
      </c>
    </row>
    <row r="129" spans="1:9" x14ac:dyDescent="0.35">
      <c r="A129" s="1">
        <f t="shared" si="1"/>
        <v>125</v>
      </c>
      <c r="B129" s="1" t="s">
        <v>518</v>
      </c>
      <c r="C129" s="1">
        <v>0.54</v>
      </c>
      <c r="D129" s="1">
        <v>0.52</v>
      </c>
      <c r="F129" s="19">
        <v>101</v>
      </c>
      <c r="G129" s="19">
        <v>0.51166506253838318</v>
      </c>
      <c r="H129" s="19">
        <v>4.8334937461616878E-2</v>
      </c>
      <c r="I129" s="19">
        <v>0.83760322373112772</v>
      </c>
    </row>
    <row r="130" spans="1:9" x14ac:dyDescent="0.35">
      <c r="A130" s="1">
        <f t="shared" si="1"/>
        <v>126</v>
      </c>
      <c r="B130" s="1" t="s">
        <v>519</v>
      </c>
      <c r="C130" s="1">
        <v>0.56999999999999995</v>
      </c>
      <c r="D130" s="1">
        <v>0.53</v>
      </c>
      <c r="F130" s="19">
        <v>102</v>
      </c>
      <c r="G130" s="19">
        <v>0.57972500981138397</v>
      </c>
      <c r="H130" s="19">
        <v>2.7499018861598667E-4</v>
      </c>
      <c r="I130" s="19">
        <v>4.7653453293922251E-3</v>
      </c>
    </row>
    <row r="131" spans="1:9" x14ac:dyDescent="0.35">
      <c r="A131" s="1">
        <f t="shared" si="1"/>
        <v>127</v>
      </c>
      <c r="B131" s="1" t="s">
        <v>520</v>
      </c>
      <c r="C131" s="1">
        <v>0.54</v>
      </c>
      <c r="D131" s="1">
        <v>0.5</v>
      </c>
      <c r="F131" s="19">
        <v>103</v>
      </c>
      <c r="G131" s="19">
        <v>0.78390485163038615</v>
      </c>
      <c r="H131" s="19">
        <v>7.6095148369613841E-2</v>
      </c>
      <c r="I131" s="19">
        <v>1.3186639919685728</v>
      </c>
    </row>
    <row r="132" spans="1:9" x14ac:dyDescent="0.35">
      <c r="A132" s="1">
        <f t="shared" si="1"/>
        <v>128</v>
      </c>
      <c r="B132" s="1" t="s">
        <v>521</v>
      </c>
      <c r="C132" s="1">
        <v>0.49</v>
      </c>
      <c r="D132" s="1">
        <v>0.49</v>
      </c>
      <c r="F132" s="19">
        <v>104</v>
      </c>
      <c r="G132" s="19">
        <v>0.60524749003875922</v>
      </c>
      <c r="H132" s="19">
        <v>2.4752509961240787E-2</v>
      </c>
      <c r="I132" s="19">
        <v>0.4289398771941349</v>
      </c>
    </row>
    <row r="133" spans="1:9" x14ac:dyDescent="0.35">
      <c r="A133" s="1">
        <f t="shared" si="1"/>
        <v>129</v>
      </c>
      <c r="B133" s="1" t="s">
        <v>522</v>
      </c>
      <c r="C133" s="1">
        <v>0.5</v>
      </c>
      <c r="D133" s="1">
        <v>0.51</v>
      </c>
      <c r="F133" s="19">
        <v>105</v>
      </c>
      <c r="G133" s="19">
        <v>0.54569503617488357</v>
      </c>
      <c r="H133" s="19">
        <v>3.4304963825116386E-2</v>
      </c>
      <c r="I133" s="19">
        <v>0.59447575188682178</v>
      </c>
    </row>
    <row r="134" spans="1:9" x14ac:dyDescent="0.35">
      <c r="A134" s="1">
        <f t="shared" si="1"/>
        <v>130</v>
      </c>
      <c r="B134" s="1" t="s">
        <v>523</v>
      </c>
      <c r="C134" s="1">
        <v>0.55000000000000004</v>
      </c>
      <c r="D134" s="1">
        <v>0.55000000000000004</v>
      </c>
      <c r="F134" s="19">
        <v>106</v>
      </c>
      <c r="G134" s="19">
        <v>0.61375498344788437</v>
      </c>
      <c r="H134" s="19">
        <v>1.6245016552115632E-2</v>
      </c>
      <c r="I134" s="19">
        <v>0.28151227555477654</v>
      </c>
    </row>
    <row r="135" spans="1:9" x14ac:dyDescent="0.35">
      <c r="A135" s="1">
        <f t="shared" ref="A135:A157" si="2">A134+1</f>
        <v>131</v>
      </c>
      <c r="B135" s="1" t="s">
        <v>524</v>
      </c>
      <c r="C135" s="1">
        <v>0.48</v>
      </c>
      <c r="D135" s="1">
        <v>0.46</v>
      </c>
      <c r="F135" s="19">
        <v>107</v>
      </c>
      <c r="G135" s="19">
        <v>0.56271002299313366</v>
      </c>
      <c r="H135" s="19">
        <v>7.2899770068662884E-3</v>
      </c>
      <c r="I135" s="19">
        <v>0.12632908125154615</v>
      </c>
    </row>
    <row r="136" spans="1:9" x14ac:dyDescent="0.35">
      <c r="A136" s="1">
        <f t="shared" si="2"/>
        <v>132</v>
      </c>
      <c r="B136" s="1" t="s">
        <v>525</v>
      </c>
      <c r="C136" s="1">
        <v>0.65</v>
      </c>
      <c r="D136" s="1">
        <v>0.62</v>
      </c>
      <c r="F136" s="19">
        <v>108</v>
      </c>
      <c r="G136" s="19">
        <v>0.57972500981138397</v>
      </c>
      <c r="H136" s="19">
        <v>3.0274990188616013E-2</v>
      </c>
      <c r="I136" s="19">
        <v>0.52463974739908059</v>
      </c>
    </row>
    <row r="137" spans="1:9" x14ac:dyDescent="0.35">
      <c r="A137" s="1">
        <f t="shared" si="2"/>
        <v>133</v>
      </c>
      <c r="B137" s="1" t="s">
        <v>526</v>
      </c>
      <c r="C137" s="1">
        <v>0.56999999999999995</v>
      </c>
      <c r="D137" s="1">
        <v>0.51</v>
      </c>
      <c r="F137" s="19">
        <v>109</v>
      </c>
      <c r="G137" s="19">
        <v>0.40957514162888209</v>
      </c>
      <c r="H137" s="19">
        <v>-2.9575141628882085E-2</v>
      </c>
      <c r="I137" s="19">
        <v>-0.51251196901471363</v>
      </c>
    </row>
    <row r="138" spans="1:9" x14ac:dyDescent="0.35">
      <c r="A138" s="1">
        <f t="shared" si="2"/>
        <v>134</v>
      </c>
      <c r="B138" s="1" t="s">
        <v>527</v>
      </c>
      <c r="C138" s="1">
        <v>0.57999999999999996</v>
      </c>
      <c r="D138" s="1">
        <v>0.56000000000000005</v>
      </c>
      <c r="F138" s="19">
        <v>110</v>
      </c>
      <c r="G138" s="19">
        <v>0.46062010208363263</v>
      </c>
      <c r="H138" s="19">
        <v>1.937989791636735E-2</v>
      </c>
      <c r="I138" s="19">
        <v>0.33583709471476886</v>
      </c>
    </row>
    <row r="139" spans="1:9" x14ac:dyDescent="0.35">
      <c r="A139" s="1">
        <f t="shared" si="2"/>
        <v>135</v>
      </c>
      <c r="B139" s="1" t="s">
        <v>528</v>
      </c>
      <c r="C139" s="1">
        <v>0.6</v>
      </c>
      <c r="D139" s="1">
        <v>0.56999999999999995</v>
      </c>
      <c r="F139" s="19">
        <v>111</v>
      </c>
      <c r="G139" s="19">
        <v>0.51166506253838318</v>
      </c>
      <c r="H139" s="19">
        <v>2.833493746161686E-2</v>
      </c>
      <c r="I139" s="19">
        <v>0.49102028901800215</v>
      </c>
    </row>
    <row r="140" spans="1:9" x14ac:dyDescent="0.35">
      <c r="A140" s="1">
        <f t="shared" si="2"/>
        <v>136</v>
      </c>
      <c r="B140" s="1" t="s">
        <v>529</v>
      </c>
      <c r="C140" s="1">
        <v>0.64</v>
      </c>
      <c r="D140" s="1">
        <v>0.63</v>
      </c>
      <c r="F140" s="19">
        <v>112</v>
      </c>
      <c r="G140" s="19">
        <v>0.47763508890188283</v>
      </c>
      <c r="H140" s="19">
        <v>5.2364911098117195E-2</v>
      </c>
      <c r="I140" s="19">
        <v>0.90743922821886802</v>
      </c>
    </row>
    <row r="141" spans="1:9" x14ac:dyDescent="0.35">
      <c r="A141" s="1">
        <f t="shared" si="2"/>
        <v>137</v>
      </c>
      <c r="B141" s="1" t="s">
        <v>530</v>
      </c>
      <c r="C141" s="1">
        <v>0.52</v>
      </c>
      <c r="D141" s="1">
        <v>0.47</v>
      </c>
      <c r="F141" s="19">
        <v>113</v>
      </c>
      <c r="G141" s="19">
        <v>0.46062010208363263</v>
      </c>
      <c r="H141" s="19">
        <v>6.9379897916367395E-2</v>
      </c>
      <c r="I141" s="19">
        <v>1.2022944314975827</v>
      </c>
    </row>
    <row r="142" spans="1:9" x14ac:dyDescent="0.35">
      <c r="A142" s="1">
        <f t="shared" si="2"/>
        <v>138</v>
      </c>
      <c r="B142" s="1" t="s">
        <v>531</v>
      </c>
      <c r="C142" s="1">
        <v>0.67</v>
      </c>
      <c r="D142" s="1">
        <v>0.69</v>
      </c>
      <c r="F142" s="19">
        <v>114</v>
      </c>
      <c r="G142" s="19">
        <v>0.56271002299313366</v>
      </c>
      <c r="H142" s="19">
        <v>2.7289977006866306E-2</v>
      </c>
      <c r="I142" s="19">
        <v>0.47291201596467169</v>
      </c>
    </row>
    <row r="143" spans="1:9" x14ac:dyDescent="0.35">
      <c r="A143" s="1">
        <f t="shared" si="2"/>
        <v>139</v>
      </c>
      <c r="B143" s="1" t="s">
        <v>532</v>
      </c>
      <c r="C143" s="1">
        <v>0.67</v>
      </c>
      <c r="D143" s="1">
        <v>0.68</v>
      </c>
      <c r="F143" s="19">
        <v>115</v>
      </c>
      <c r="G143" s="19">
        <v>0.50315756912925813</v>
      </c>
      <c r="H143" s="19">
        <v>6.684243087074182E-2</v>
      </c>
      <c r="I143" s="19">
        <v>1.1583222927270449</v>
      </c>
    </row>
    <row r="144" spans="1:9" x14ac:dyDescent="0.35">
      <c r="A144" s="1">
        <f t="shared" si="2"/>
        <v>140</v>
      </c>
      <c r="B144" s="1" t="s">
        <v>533</v>
      </c>
      <c r="C144" s="1">
        <v>0.57999999999999996</v>
      </c>
      <c r="D144" s="1">
        <v>0.62</v>
      </c>
      <c r="F144" s="19">
        <v>116</v>
      </c>
      <c r="G144" s="19">
        <v>0.46912759549275773</v>
      </c>
      <c r="H144" s="19">
        <v>1.087240450724225E-2</v>
      </c>
      <c r="I144" s="19">
        <v>0.18840949307541147</v>
      </c>
    </row>
    <row r="145" spans="1:9" x14ac:dyDescent="0.35">
      <c r="A145" s="1">
        <f t="shared" si="2"/>
        <v>141</v>
      </c>
      <c r="B145" s="1" t="s">
        <v>534</v>
      </c>
      <c r="C145" s="1">
        <v>0.45</v>
      </c>
      <c r="D145" s="1">
        <v>0.46</v>
      </c>
      <c r="F145" s="19">
        <v>117</v>
      </c>
      <c r="G145" s="19">
        <v>0.54569503617488357</v>
      </c>
      <c r="H145" s="19">
        <v>3.4304963825116386E-2</v>
      </c>
      <c r="I145" s="19">
        <v>0.59447575188682178</v>
      </c>
    </row>
    <row r="146" spans="1:9" x14ac:dyDescent="0.35">
      <c r="A146" s="1">
        <f t="shared" si="2"/>
        <v>142</v>
      </c>
      <c r="B146" s="1" t="s">
        <v>535</v>
      </c>
      <c r="C146" s="1">
        <v>0.53</v>
      </c>
      <c r="D146" s="1">
        <v>0.56999999999999995</v>
      </c>
      <c r="F146" s="19">
        <v>118</v>
      </c>
      <c r="G146" s="19">
        <v>0.52868004935663349</v>
      </c>
      <c r="H146" s="19">
        <v>2.1319950643366559E-2</v>
      </c>
      <c r="I146" s="19">
        <v>0.36945655309584824</v>
      </c>
    </row>
    <row r="147" spans="1:9" x14ac:dyDescent="0.35">
      <c r="A147" s="1">
        <f t="shared" si="2"/>
        <v>143</v>
      </c>
      <c r="B147" s="1" t="s">
        <v>536</v>
      </c>
      <c r="C147" s="1">
        <v>0.64</v>
      </c>
      <c r="D147" s="1">
        <v>0.68</v>
      </c>
      <c r="F147" s="19">
        <v>119</v>
      </c>
      <c r="G147" s="19">
        <v>0.58823250322050913</v>
      </c>
      <c r="H147" s="19">
        <v>3.1767496779490867E-2</v>
      </c>
      <c r="I147" s="19">
        <v>0.55050361311628504</v>
      </c>
    </row>
    <row r="148" spans="1:9" x14ac:dyDescent="0.35">
      <c r="A148" s="1">
        <f t="shared" si="2"/>
        <v>144</v>
      </c>
      <c r="B148" s="1" t="s">
        <v>537</v>
      </c>
      <c r="C148" s="1">
        <v>0.56000000000000005</v>
      </c>
      <c r="D148" s="1">
        <v>0.56999999999999995</v>
      </c>
      <c r="F148" s="19">
        <v>120</v>
      </c>
      <c r="G148" s="19">
        <v>0.78390485163038615</v>
      </c>
      <c r="H148" s="19">
        <v>4.6095148369613814E-2</v>
      </c>
      <c r="I148" s="19">
        <v>0.79878958989888427</v>
      </c>
    </row>
    <row r="149" spans="1:9" x14ac:dyDescent="0.35">
      <c r="A149" s="1">
        <f t="shared" si="2"/>
        <v>145</v>
      </c>
      <c r="B149" s="1" t="s">
        <v>538</v>
      </c>
      <c r="C149" s="1">
        <v>0.63</v>
      </c>
      <c r="D149" s="1">
        <v>0.57999999999999996</v>
      </c>
      <c r="F149" s="19">
        <v>121</v>
      </c>
      <c r="G149" s="19">
        <v>0.76688986481213606</v>
      </c>
      <c r="H149" s="19">
        <v>3.3110135187863987E-2</v>
      </c>
      <c r="I149" s="19">
        <v>0.57377039110791073</v>
      </c>
    </row>
    <row r="150" spans="1:9" x14ac:dyDescent="0.35">
      <c r="A150" s="1">
        <f t="shared" si="2"/>
        <v>146</v>
      </c>
      <c r="B150" s="1" t="s">
        <v>539</v>
      </c>
      <c r="C150" s="1">
        <v>0.85</v>
      </c>
      <c r="D150" s="1">
        <v>0.61</v>
      </c>
      <c r="F150" s="19">
        <v>122</v>
      </c>
      <c r="G150" s="19">
        <v>0.48614258231100793</v>
      </c>
      <c r="H150" s="19">
        <v>3.8574176889920597E-3</v>
      </c>
      <c r="I150" s="19">
        <v>6.684575715325948E-2</v>
      </c>
    </row>
    <row r="151" spans="1:9" x14ac:dyDescent="0.35">
      <c r="A151" s="1">
        <f t="shared" si="2"/>
        <v>147</v>
      </c>
      <c r="B151" s="1" t="s">
        <v>540</v>
      </c>
      <c r="C151" s="1">
        <v>0.84</v>
      </c>
      <c r="D151" s="1">
        <v>0.64</v>
      </c>
      <c r="F151" s="19">
        <v>123</v>
      </c>
      <c r="G151" s="19">
        <v>0.64778495708438477</v>
      </c>
      <c r="H151" s="19">
        <v>2.2150429156152507E-3</v>
      </c>
      <c r="I151" s="19">
        <v>3.8384803710472551E-2</v>
      </c>
    </row>
    <row r="152" spans="1:9" x14ac:dyDescent="0.35">
      <c r="A152" s="1">
        <f t="shared" si="2"/>
        <v>148</v>
      </c>
      <c r="B152" s="1" t="s">
        <v>541</v>
      </c>
      <c r="C152" s="1">
        <v>0.55000000000000004</v>
      </c>
      <c r="D152" s="1">
        <v>0.52</v>
      </c>
      <c r="F152" s="19">
        <v>124</v>
      </c>
      <c r="G152" s="19">
        <v>0.44360511526538249</v>
      </c>
      <c r="H152" s="19">
        <v>6.394884734617523E-3</v>
      </c>
      <c r="I152" s="19">
        <v>0.11081789592379532</v>
      </c>
    </row>
    <row r="153" spans="1:9" x14ac:dyDescent="0.35">
      <c r="A153" s="1">
        <f t="shared" si="2"/>
        <v>149</v>
      </c>
      <c r="B153" s="1" t="s">
        <v>542</v>
      </c>
      <c r="C153" s="1">
        <v>0.83</v>
      </c>
      <c r="D153" s="1">
        <v>0.83</v>
      </c>
      <c r="F153" s="19">
        <v>125</v>
      </c>
      <c r="G153" s="19">
        <v>0.52017255594750833</v>
      </c>
      <c r="H153" s="19">
        <v>-1.7255594750831271E-4</v>
      </c>
      <c r="I153" s="19">
        <v>-2.9902473344817506E-3</v>
      </c>
    </row>
    <row r="154" spans="1:9" x14ac:dyDescent="0.35">
      <c r="A154" s="1">
        <f t="shared" si="2"/>
        <v>150</v>
      </c>
      <c r="B154" s="1" t="s">
        <v>543</v>
      </c>
      <c r="C154" s="1">
        <v>0.61</v>
      </c>
      <c r="D154" s="1">
        <v>0.37</v>
      </c>
      <c r="F154" s="19">
        <v>126</v>
      </c>
      <c r="G154" s="19">
        <v>0.54569503617488357</v>
      </c>
      <c r="H154" s="19">
        <v>-1.5695036174883548E-2</v>
      </c>
      <c r="I154" s="19">
        <v>-0.27198158489599017</v>
      </c>
    </row>
    <row r="155" spans="1:9" x14ac:dyDescent="0.35">
      <c r="A155" s="1">
        <f t="shared" si="2"/>
        <v>151</v>
      </c>
      <c r="B155" s="1" t="s">
        <v>544</v>
      </c>
      <c r="C155" s="1">
        <v>0.87</v>
      </c>
      <c r="D155" s="1">
        <v>0.71</v>
      </c>
      <c r="F155" s="19">
        <v>127</v>
      </c>
      <c r="G155" s="19">
        <v>0.52017255594750833</v>
      </c>
      <c r="H155" s="19">
        <v>-2.017255594750833E-2</v>
      </c>
      <c r="I155" s="19">
        <v>-0.34957318204760729</v>
      </c>
    </row>
    <row r="156" spans="1:9" x14ac:dyDescent="0.35">
      <c r="A156" s="1">
        <f t="shared" si="2"/>
        <v>152</v>
      </c>
      <c r="B156" s="1" t="s">
        <v>545</v>
      </c>
      <c r="C156" s="1">
        <v>0.89</v>
      </c>
      <c r="D156" s="1">
        <v>0.87</v>
      </c>
      <c r="F156" s="19">
        <v>128</v>
      </c>
      <c r="G156" s="19">
        <v>0.47763508890188283</v>
      </c>
      <c r="H156" s="19">
        <v>1.2364911098117159E-2</v>
      </c>
      <c r="I156" s="19">
        <v>0.21427335879261686</v>
      </c>
    </row>
    <row r="157" spans="1:9" x14ac:dyDescent="0.35">
      <c r="A157" s="1">
        <f t="shared" si="2"/>
        <v>153</v>
      </c>
      <c r="B157" s="1" t="s">
        <v>546</v>
      </c>
      <c r="C157" s="1">
        <v>0.86</v>
      </c>
      <c r="D157" s="1">
        <v>0.87</v>
      </c>
      <c r="F157" s="19">
        <v>129</v>
      </c>
      <c r="G157" s="19">
        <v>0.48614258231100793</v>
      </c>
      <c r="H157" s="19">
        <v>2.3857417688992077E-2</v>
      </c>
      <c r="I157" s="19">
        <v>0.41342869186638503</v>
      </c>
    </row>
    <row r="158" spans="1:9" x14ac:dyDescent="0.35">
      <c r="A158" s="1">
        <f>A157+1</f>
        <v>154</v>
      </c>
      <c r="B158" s="1" t="s">
        <v>547</v>
      </c>
      <c r="C158" s="1">
        <v>0.41</v>
      </c>
      <c r="D158" s="1">
        <v>0.37</v>
      </c>
      <c r="F158" s="19">
        <v>130</v>
      </c>
      <c r="G158" s="19">
        <v>0.52868004935663349</v>
      </c>
      <c r="H158" s="19">
        <v>2.1319950643366559E-2</v>
      </c>
      <c r="I158" s="19">
        <v>0.36945655309584824</v>
      </c>
    </row>
    <row r="159" spans="1:9" x14ac:dyDescent="0.35">
      <c r="F159" s="19">
        <v>131</v>
      </c>
      <c r="G159" s="19">
        <v>0.46912759549275773</v>
      </c>
      <c r="H159" s="19">
        <v>-9.1275954927577119E-3</v>
      </c>
      <c r="I159" s="19">
        <v>-0.15817344163771313</v>
      </c>
    </row>
    <row r="160" spans="1:9" x14ac:dyDescent="0.35">
      <c r="F160" s="19">
        <v>132</v>
      </c>
      <c r="G160" s="19">
        <v>0.61375498344788437</v>
      </c>
      <c r="H160" s="19">
        <v>6.2450165521156231E-3</v>
      </c>
      <c r="I160" s="19">
        <v>0.10822080819821378</v>
      </c>
    </row>
    <row r="161" spans="6:9" x14ac:dyDescent="0.35">
      <c r="F161" s="19">
        <v>133</v>
      </c>
      <c r="G161" s="19">
        <v>0.54569503617488357</v>
      </c>
      <c r="H161" s="19">
        <v>-3.5695036174883565E-2</v>
      </c>
      <c r="I161" s="19">
        <v>-0.61856451960911574</v>
      </c>
    </row>
    <row r="162" spans="6:9" x14ac:dyDescent="0.35">
      <c r="F162" s="19">
        <v>134</v>
      </c>
      <c r="G162" s="19">
        <v>0.55420252958400873</v>
      </c>
      <c r="H162" s="19">
        <v>5.7974704159913237E-3</v>
      </c>
      <c r="I162" s="19">
        <v>0.10046521553433981</v>
      </c>
    </row>
    <row r="163" spans="6:9" x14ac:dyDescent="0.35">
      <c r="F163" s="19">
        <v>135</v>
      </c>
      <c r="G163" s="19">
        <v>0.57121751640225882</v>
      </c>
      <c r="H163" s="19">
        <v>-1.2175164022588669E-3</v>
      </c>
      <c r="I163" s="19">
        <v>-2.1098520387812202E-2</v>
      </c>
    </row>
    <row r="164" spans="6:9" x14ac:dyDescent="0.35">
      <c r="F164" s="19">
        <v>136</v>
      </c>
      <c r="G164" s="19">
        <v>0.60524749003875922</v>
      </c>
      <c r="H164" s="19">
        <v>2.4752509961240787E-2</v>
      </c>
      <c r="I164" s="19">
        <v>0.4289398771941349</v>
      </c>
    </row>
    <row r="165" spans="6:9" x14ac:dyDescent="0.35">
      <c r="F165" s="19">
        <v>137</v>
      </c>
      <c r="G165" s="19">
        <v>0.50315756912925813</v>
      </c>
      <c r="H165" s="19">
        <v>-3.3157569129258158E-2</v>
      </c>
      <c r="I165" s="19">
        <v>-0.57459238083858089</v>
      </c>
    </row>
    <row r="166" spans="6:9" x14ac:dyDescent="0.35">
      <c r="F166" s="19">
        <v>138</v>
      </c>
      <c r="G166" s="19">
        <v>0.63076997026613446</v>
      </c>
      <c r="H166" s="19">
        <v>5.9230029733865486E-2</v>
      </c>
      <c r="I166" s="19">
        <v>1.0264058764154385</v>
      </c>
    </row>
    <row r="167" spans="6:9" x14ac:dyDescent="0.35">
      <c r="F167" s="19">
        <v>139</v>
      </c>
      <c r="G167" s="19">
        <v>0.63076997026613446</v>
      </c>
      <c r="H167" s="19">
        <v>4.9230029733865588E-2</v>
      </c>
      <c r="I167" s="19">
        <v>0.85311440905887759</v>
      </c>
    </row>
    <row r="168" spans="6:9" x14ac:dyDescent="0.35">
      <c r="F168" s="19">
        <v>140</v>
      </c>
      <c r="G168" s="19">
        <v>0.55420252958400873</v>
      </c>
      <c r="H168" s="19">
        <v>6.5797470415991266E-2</v>
      </c>
      <c r="I168" s="19">
        <v>1.1402140196737145</v>
      </c>
    </row>
    <row r="169" spans="6:9" x14ac:dyDescent="0.35">
      <c r="F169" s="19">
        <v>141</v>
      </c>
      <c r="G169" s="19">
        <v>0.44360511526538249</v>
      </c>
      <c r="H169" s="19">
        <v>1.6394884734617532E-2</v>
      </c>
      <c r="I169" s="19">
        <v>0.28410936328035807</v>
      </c>
    </row>
    <row r="170" spans="6:9" x14ac:dyDescent="0.35">
      <c r="F170" s="19">
        <v>142</v>
      </c>
      <c r="G170" s="19">
        <v>0.51166506253838318</v>
      </c>
      <c r="H170" s="19">
        <v>5.8334937461616776E-2</v>
      </c>
      <c r="I170" s="19">
        <v>1.0108946910876886</v>
      </c>
    </row>
    <row r="171" spans="6:9" x14ac:dyDescent="0.35">
      <c r="F171" s="19">
        <v>143</v>
      </c>
      <c r="G171" s="19">
        <v>0.60524749003875922</v>
      </c>
      <c r="H171" s="19">
        <v>7.4752509961240832E-2</v>
      </c>
      <c r="I171" s="19">
        <v>1.2953972139769487</v>
      </c>
    </row>
    <row r="172" spans="6:9" x14ac:dyDescent="0.35">
      <c r="F172" s="19">
        <v>144</v>
      </c>
      <c r="G172" s="19">
        <v>0.53718754276575853</v>
      </c>
      <c r="H172" s="19">
        <v>3.2812457234241421E-2</v>
      </c>
      <c r="I172" s="19">
        <v>0.56861188616961544</v>
      </c>
    </row>
    <row r="173" spans="6:9" x14ac:dyDescent="0.35">
      <c r="F173" s="19">
        <v>145</v>
      </c>
      <c r="G173" s="19">
        <v>0.59673999662963406</v>
      </c>
      <c r="H173" s="19">
        <v>-1.6739996629634102E-2</v>
      </c>
      <c r="I173" s="19">
        <v>-0.29008985794932063</v>
      </c>
    </row>
    <row r="174" spans="6:9" x14ac:dyDescent="0.35">
      <c r="F174" s="19">
        <v>146</v>
      </c>
      <c r="G174" s="19">
        <v>0.78390485163038615</v>
      </c>
      <c r="H174" s="19">
        <v>-0.17390485163038616</v>
      </c>
      <c r="I174" s="19">
        <v>-3.0136226919454931</v>
      </c>
    </row>
    <row r="175" spans="6:9" x14ac:dyDescent="0.35">
      <c r="F175" s="19">
        <v>147</v>
      </c>
      <c r="G175" s="19">
        <v>0.77539735822126121</v>
      </c>
      <c r="H175" s="19">
        <v>-0.1353973582212612</v>
      </c>
      <c r="I175" s="19">
        <v>-2.34632068823645</v>
      </c>
    </row>
    <row r="176" spans="6:9" x14ac:dyDescent="0.35">
      <c r="F176" s="19">
        <v>148</v>
      </c>
      <c r="G176" s="19">
        <v>0.52868004935663349</v>
      </c>
      <c r="H176" s="19">
        <v>-8.680049356633468E-3</v>
      </c>
      <c r="I176" s="19">
        <v>-0.15041784897384011</v>
      </c>
    </row>
    <row r="177" spans="6:9" x14ac:dyDescent="0.35">
      <c r="F177" s="19">
        <v>149</v>
      </c>
      <c r="G177" s="19">
        <v>0.76688986481213606</v>
      </c>
      <c r="H177" s="19">
        <v>6.3110135187863903E-2</v>
      </c>
      <c r="I177" s="19">
        <v>1.0936447931775972</v>
      </c>
    </row>
    <row r="178" spans="6:9" x14ac:dyDescent="0.35">
      <c r="F178" s="19">
        <v>150</v>
      </c>
      <c r="G178" s="19">
        <v>0.57972500981138397</v>
      </c>
      <c r="H178" s="19">
        <v>-0.20972500981138398</v>
      </c>
      <c r="I178" s="19">
        <v>-3.6343554691584221</v>
      </c>
    </row>
    <row r="179" spans="6:9" x14ac:dyDescent="0.35">
      <c r="F179" s="19">
        <v>151</v>
      </c>
      <c r="G179" s="19">
        <v>0.80091983844863646</v>
      </c>
      <c r="H179" s="19">
        <v>-9.0919838448636492E-2</v>
      </c>
      <c r="I179" s="19">
        <v>-1.5755632216585838</v>
      </c>
    </row>
    <row r="180" spans="6:9" x14ac:dyDescent="0.35">
      <c r="F180" s="19">
        <v>152</v>
      </c>
      <c r="G180" s="19">
        <v>0.81793482526688654</v>
      </c>
      <c r="H180" s="19">
        <v>5.2065174733113451E-2</v>
      </c>
      <c r="I180" s="19">
        <v>0.90224505276770584</v>
      </c>
    </row>
    <row r="181" spans="6:9" x14ac:dyDescent="0.35">
      <c r="F181" s="19">
        <v>153</v>
      </c>
      <c r="G181" s="19">
        <v>0.7924123450395113</v>
      </c>
      <c r="H181" s="19">
        <v>7.7587654960488694E-2</v>
      </c>
      <c r="I181" s="19">
        <v>1.3445278576857771</v>
      </c>
    </row>
    <row r="182" spans="6:9" ht="16" thickBot="1" x14ac:dyDescent="0.4">
      <c r="F182" s="20">
        <v>154</v>
      </c>
      <c r="G182" s="20">
        <v>0.40957514162888209</v>
      </c>
      <c r="H182" s="20">
        <v>-3.9575141628882093E-2</v>
      </c>
      <c r="I182" s="20">
        <v>-0.68580343637127639</v>
      </c>
    </row>
  </sheetData>
  <mergeCells count="3">
    <mergeCell ref="B3:B4"/>
    <mergeCell ref="C3:D3"/>
    <mergeCell ref="A3:A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8C81D-9814-4D2F-B1D3-4BBC1CCCBF18}">
  <dimension ref="B2:J159"/>
  <sheetViews>
    <sheetView tabSelected="1" topLeftCell="A14" workbookViewId="0">
      <selection activeCell="B159" sqref="B159:G159"/>
    </sheetView>
  </sheetViews>
  <sheetFormatPr defaultRowHeight="15.5" x14ac:dyDescent="0.35"/>
  <cols>
    <col min="2" max="2" width="25.1640625" customWidth="1"/>
    <col min="3" max="3" width="16.6640625" customWidth="1"/>
    <col min="4" max="4" width="18.33203125" customWidth="1"/>
    <col min="10" max="10" width="39.6640625" customWidth="1"/>
  </cols>
  <sheetData>
    <row r="2" spans="2:10" x14ac:dyDescent="0.35">
      <c r="B2" s="17" t="s">
        <v>0</v>
      </c>
      <c r="C2" s="15" t="s">
        <v>1</v>
      </c>
      <c r="D2" s="16"/>
      <c r="E2" s="14" t="s">
        <v>594</v>
      </c>
      <c r="F2" s="14" t="s">
        <v>596</v>
      </c>
      <c r="G2" s="14" t="s">
        <v>597</v>
      </c>
    </row>
    <row r="3" spans="2:10" x14ac:dyDescent="0.35">
      <c r="B3" s="18"/>
      <c r="C3" s="2" t="s">
        <v>551</v>
      </c>
      <c r="D3" s="2" t="s">
        <v>552</v>
      </c>
      <c r="E3" s="14"/>
      <c r="F3" s="14"/>
      <c r="G3" s="14"/>
    </row>
    <row r="4" spans="2:10" x14ac:dyDescent="0.35">
      <c r="B4" s="1" t="s">
        <v>394</v>
      </c>
      <c r="C4" s="1">
        <v>0.44</v>
      </c>
      <c r="D4" s="1">
        <v>0.44</v>
      </c>
      <c r="E4" s="1">
        <f>C4*D4</f>
        <v>0.19359999999999999</v>
      </c>
      <c r="F4" s="1">
        <f>C4^2</f>
        <v>0.19359999999999999</v>
      </c>
      <c r="G4" s="1">
        <f>D4^2</f>
        <v>0.19359999999999999</v>
      </c>
    </row>
    <row r="5" spans="2:10" x14ac:dyDescent="0.35">
      <c r="B5" s="1" t="s">
        <v>395</v>
      </c>
      <c r="C5" s="1">
        <v>0.5</v>
      </c>
      <c r="D5" s="1">
        <v>0.54</v>
      </c>
      <c r="E5" s="1">
        <f t="shared" ref="E5:E68" si="0">C5*D5</f>
        <v>0.27</v>
      </c>
      <c r="F5" s="1">
        <f t="shared" ref="F5:F68" si="1">C5^2</f>
        <v>0.25</v>
      </c>
      <c r="G5" s="1">
        <f t="shared" ref="G5:G68" si="2">D5^2</f>
        <v>0.29160000000000003</v>
      </c>
    </row>
    <row r="6" spans="2:10" x14ac:dyDescent="0.35">
      <c r="B6" s="1" t="s">
        <v>396</v>
      </c>
      <c r="C6" s="1">
        <v>0.33</v>
      </c>
      <c r="D6" s="1">
        <v>0.37</v>
      </c>
      <c r="E6" s="1">
        <f t="shared" si="0"/>
        <v>0.1221</v>
      </c>
      <c r="F6" s="1">
        <f t="shared" si="1"/>
        <v>0.10890000000000001</v>
      </c>
      <c r="G6" s="1">
        <f t="shared" si="2"/>
        <v>0.13689999999999999</v>
      </c>
    </row>
    <row r="7" spans="2:10" x14ac:dyDescent="0.35">
      <c r="B7" s="1" t="s">
        <v>397</v>
      </c>
      <c r="C7" s="1">
        <v>0.5</v>
      </c>
      <c r="D7" s="1">
        <v>0.51</v>
      </c>
      <c r="E7" s="1">
        <f t="shared" si="0"/>
        <v>0.255</v>
      </c>
      <c r="F7" s="1">
        <f t="shared" si="1"/>
        <v>0.25</v>
      </c>
      <c r="G7" s="1">
        <f t="shared" si="2"/>
        <v>0.2601</v>
      </c>
    </row>
    <row r="8" spans="2:10" x14ac:dyDescent="0.35">
      <c r="B8" s="1" t="s">
        <v>398</v>
      </c>
      <c r="C8" s="1">
        <v>0.45</v>
      </c>
      <c r="D8" s="1">
        <v>0.5</v>
      </c>
      <c r="E8" s="1">
        <f t="shared" si="0"/>
        <v>0.22500000000000001</v>
      </c>
      <c r="F8" s="1">
        <f t="shared" si="1"/>
        <v>0.20250000000000001</v>
      </c>
      <c r="G8" s="1">
        <f t="shared" si="2"/>
        <v>0.25</v>
      </c>
    </row>
    <row r="9" spans="2:10" x14ac:dyDescent="0.35">
      <c r="B9" s="1" t="s">
        <v>399</v>
      </c>
      <c r="C9" s="1">
        <v>0.42</v>
      </c>
      <c r="D9" s="1">
        <v>0.45</v>
      </c>
      <c r="E9" s="1">
        <f t="shared" si="0"/>
        <v>0.189</v>
      </c>
      <c r="F9" s="1">
        <f t="shared" si="1"/>
        <v>0.17639999999999997</v>
      </c>
      <c r="G9" s="1">
        <f t="shared" si="2"/>
        <v>0.20250000000000001</v>
      </c>
    </row>
    <row r="10" spans="2:10" x14ac:dyDescent="0.35">
      <c r="B10" s="1" t="s">
        <v>400</v>
      </c>
      <c r="C10" s="1">
        <v>0.54</v>
      </c>
      <c r="D10" s="1">
        <v>0.5</v>
      </c>
      <c r="E10" s="1">
        <f t="shared" si="0"/>
        <v>0.27</v>
      </c>
      <c r="F10" s="1">
        <f t="shared" si="1"/>
        <v>0.29160000000000003</v>
      </c>
      <c r="G10" s="1">
        <f t="shared" si="2"/>
        <v>0.25</v>
      </c>
      <c r="I10" s="1" t="s">
        <v>630</v>
      </c>
      <c r="J10" s="1">
        <f>(($D$159*$F$159) - ($C$159*$E$159))/(COUNT($F$4:$F$157)*$F$159 - ($C$159^2))</f>
        <v>6.0767911854751597E-2</v>
      </c>
    </row>
    <row r="11" spans="2:10" x14ac:dyDescent="0.35">
      <c r="B11" s="1" t="s">
        <v>401</v>
      </c>
      <c r="C11" s="1">
        <v>0.41</v>
      </c>
      <c r="D11" s="1">
        <v>0.51</v>
      </c>
      <c r="E11" s="1">
        <f t="shared" si="0"/>
        <v>0.20909999999999998</v>
      </c>
      <c r="F11" s="1">
        <f t="shared" si="1"/>
        <v>0.16809999999999997</v>
      </c>
      <c r="G11" s="1">
        <f t="shared" si="2"/>
        <v>0.2601</v>
      </c>
      <c r="I11" s="1" t="s">
        <v>631</v>
      </c>
      <c r="J11" s="1">
        <f>(COUNT($E$4:$E$157)*$E$159 - ($C$159*$D$159))/(COUNT($F$4:$F$157)*$F$159 - $C$159^2)</f>
        <v>0.8507493409125132</v>
      </c>
    </row>
    <row r="12" spans="2:10" x14ac:dyDescent="0.35">
      <c r="B12" s="1" t="s">
        <v>402</v>
      </c>
      <c r="C12" s="1">
        <v>0.37</v>
      </c>
      <c r="D12" s="1">
        <v>0.45</v>
      </c>
      <c r="E12" s="1">
        <f t="shared" si="0"/>
        <v>0.16650000000000001</v>
      </c>
      <c r="F12" s="1">
        <f t="shared" si="1"/>
        <v>0.13689999999999999</v>
      </c>
      <c r="G12" s="1">
        <f t="shared" si="2"/>
        <v>0.20250000000000001</v>
      </c>
      <c r="I12" s="1" t="s">
        <v>598</v>
      </c>
      <c r="J12" s="1" t="s">
        <v>605</v>
      </c>
    </row>
    <row r="13" spans="2:10" x14ac:dyDescent="0.35">
      <c r="B13" s="1" t="s">
        <v>403</v>
      </c>
      <c r="C13" s="1">
        <v>0.47</v>
      </c>
      <c r="D13" s="1">
        <v>0.5</v>
      </c>
      <c r="E13" s="1">
        <f t="shared" si="0"/>
        <v>0.23499999999999999</v>
      </c>
      <c r="F13" s="1">
        <f t="shared" si="1"/>
        <v>0.22089999999999999</v>
      </c>
      <c r="G13" s="1">
        <f t="shared" si="2"/>
        <v>0.25</v>
      </c>
    </row>
    <row r="14" spans="2:10" x14ac:dyDescent="0.35">
      <c r="B14" s="1" t="s">
        <v>404</v>
      </c>
      <c r="C14" s="1">
        <v>0.54</v>
      </c>
      <c r="D14" s="1">
        <v>0.52</v>
      </c>
      <c r="E14" s="1">
        <f t="shared" si="0"/>
        <v>0.28080000000000005</v>
      </c>
      <c r="F14" s="1">
        <f t="shared" si="1"/>
        <v>0.29160000000000003</v>
      </c>
      <c r="G14" s="1">
        <f t="shared" si="2"/>
        <v>0.27040000000000003</v>
      </c>
    </row>
    <row r="15" spans="2:10" x14ac:dyDescent="0.35">
      <c r="B15" s="1" t="s">
        <v>405</v>
      </c>
      <c r="C15" s="1">
        <v>0.55000000000000004</v>
      </c>
      <c r="D15" s="1">
        <v>0.5</v>
      </c>
      <c r="E15" s="1">
        <f t="shared" si="0"/>
        <v>0.27500000000000002</v>
      </c>
      <c r="F15" s="1">
        <f t="shared" si="1"/>
        <v>0.30250000000000005</v>
      </c>
      <c r="G15" s="1">
        <f t="shared" si="2"/>
        <v>0.25</v>
      </c>
    </row>
    <row r="16" spans="2:10" x14ac:dyDescent="0.35">
      <c r="B16" s="1" t="s">
        <v>406</v>
      </c>
      <c r="C16" s="1">
        <v>0.36</v>
      </c>
      <c r="D16" s="1">
        <v>0.21</v>
      </c>
      <c r="E16" s="1">
        <f t="shared" si="0"/>
        <v>7.5600000000000001E-2</v>
      </c>
      <c r="F16" s="1">
        <f t="shared" si="1"/>
        <v>0.12959999999999999</v>
      </c>
      <c r="G16" s="1">
        <f t="shared" si="2"/>
        <v>4.4099999999999993E-2</v>
      </c>
    </row>
    <row r="17" spans="2:7" x14ac:dyDescent="0.35">
      <c r="B17" s="1" t="s">
        <v>407</v>
      </c>
      <c r="C17" s="1">
        <v>0.48</v>
      </c>
      <c r="D17" s="1">
        <v>0.37</v>
      </c>
      <c r="E17" s="1">
        <f t="shared" si="0"/>
        <v>0.17759999999999998</v>
      </c>
      <c r="F17" s="1">
        <f t="shared" si="1"/>
        <v>0.23039999999999999</v>
      </c>
      <c r="G17" s="1">
        <f t="shared" si="2"/>
        <v>0.13689999999999999</v>
      </c>
    </row>
    <row r="18" spans="2:7" x14ac:dyDescent="0.35">
      <c r="B18" s="1" t="s">
        <v>408</v>
      </c>
      <c r="C18" s="1">
        <v>0.17</v>
      </c>
      <c r="D18" s="1">
        <v>0.22</v>
      </c>
      <c r="E18" s="1">
        <f t="shared" si="0"/>
        <v>3.7400000000000003E-2</v>
      </c>
      <c r="F18" s="1">
        <f t="shared" si="1"/>
        <v>2.8900000000000006E-2</v>
      </c>
      <c r="G18" s="1">
        <f t="shared" si="2"/>
        <v>4.8399999999999999E-2</v>
      </c>
    </row>
    <row r="19" spans="2:7" x14ac:dyDescent="0.35">
      <c r="B19" s="1" t="s">
        <v>409</v>
      </c>
      <c r="C19" s="1">
        <v>0.36</v>
      </c>
      <c r="D19" s="1">
        <v>0.24</v>
      </c>
      <c r="E19" s="1">
        <f t="shared" si="0"/>
        <v>8.6399999999999991E-2</v>
      </c>
      <c r="F19" s="1">
        <f t="shared" si="1"/>
        <v>0.12959999999999999</v>
      </c>
      <c r="G19" s="1">
        <f t="shared" si="2"/>
        <v>5.7599999999999998E-2</v>
      </c>
    </row>
    <row r="20" spans="2:7" x14ac:dyDescent="0.35">
      <c r="B20" s="1" t="s">
        <v>410</v>
      </c>
      <c r="C20" s="1">
        <v>0.5</v>
      </c>
      <c r="D20" s="1">
        <v>0.48</v>
      </c>
      <c r="E20" s="1">
        <f t="shared" si="0"/>
        <v>0.24</v>
      </c>
      <c r="F20" s="1">
        <f t="shared" si="1"/>
        <v>0.25</v>
      </c>
      <c r="G20" s="1">
        <f t="shared" si="2"/>
        <v>0.23039999999999999</v>
      </c>
    </row>
    <row r="21" spans="2:7" x14ac:dyDescent="0.35">
      <c r="B21" s="1" t="s">
        <v>411</v>
      </c>
      <c r="C21" s="1">
        <v>0.56000000000000005</v>
      </c>
      <c r="D21" s="1">
        <v>0.56000000000000005</v>
      </c>
      <c r="E21" s="1">
        <f t="shared" si="0"/>
        <v>0.31360000000000005</v>
      </c>
      <c r="F21" s="1">
        <f t="shared" si="1"/>
        <v>0.31360000000000005</v>
      </c>
      <c r="G21" s="1">
        <f t="shared" si="2"/>
        <v>0.31360000000000005</v>
      </c>
    </row>
    <row r="22" spans="2:7" x14ac:dyDescent="0.35">
      <c r="B22" s="1" t="s">
        <v>412</v>
      </c>
      <c r="C22" s="1">
        <v>0.5</v>
      </c>
      <c r="D22" s="1">
        <v>0.46</v>
      </c>
      <c r="E22" s="1">
        <f t="shared" si="0"/>
        <v>0.23</v>
      </c>
      <c r="F22" s="1">
        <f t="shared" si="1"/>
        <v>0.25</v>
      </c>
      <c r="G22" s="1">
        <f t="shared" si="2"/>
        <v>0.21160000000000001</v>
      </c>
    </row>
    <row r="23" spans="2:7" x14ac:dyDescent="0.35">
      <c r="B23" s="1" t="s">
        <v>413</v>
      </c>
      <c r="C23" s="1">
        <v>0.6</v>
      </c>
      <c r="D23" s="1">
        <v>0.57999999999999996</v>
      </c>
      <c r="E23" s="1">
        <f t="shared" si="0"/>
        <v>0.34799999999999998</v>
      </c>
      <c r="F23" s="1">
        <f t="shared" si="1"/>
        <v>0.36</v>
      </c>
      <c r="G23" s="1">
        <f t="shared" si="2"/>
        <v>0.33639999999999998</v>
      </c>
    </row>
    <row r="24" spans="2:7" x14ac:dyDescent="0.35">
      <c r="B24" s="1" t="s">
        <v>414</v>
      </c>
      <c r="C24" s="1">
        <v>0.38</v>
      </c>
      <c r="D24" s="1">
        <v>0.45</v>
      </c>
      <c r="E24" s="1">
        <f t="shared" si="0"/>
        <v>0.17100000000000001</v>
      </c>
      <c r="F24" s="1">
        <f t="shared" si="1"/>
        <v>0.1444</v>
      </c>
      <c r="G24" s="1">
        <f t="shared" si="2"/>
        <v>0.20250000000000001</v>
      </c>
    </row>
    <row r="25" spans="2:7" x14ac:dyDescent="0.35">
      <c r="B25" s="1" t="s">
        <v>415</v>
      </c>
      <c r="C25" s="1">
        <v>0.57999999999999996</v>
      </c>
      <c r="D25" s="1">
        <v>0.56000000000000005</v>
      </c>
      <c r="E25" s="1">
        <f t="shared" si="0"/>
        <v>0.32480000000000003</v>
      </c>
      <c r="F25" s="1">
        <f t="shared" si="1"/>
        <v>0.33639999999999998</v>
      </c>
      <c r="G25" s="1">
        <f t="shared" si="2"/>
        <v>0.31360000000000005</v>
      </c>
    </row>
    <row r="26" spans="2:7" x14ac:dyDescent="0.35">
      <c r="B26" s="1" t="s">
        <v>416</v>
      </c>
      <c r="C26" s="1">
        <v>0.54</v>
      </c>
      <c r="D26" s="1">
        <v>0.46</v>
      </c>
      <c r="E26" s="1">
        <f t="shared" si="0"/>
        <v>0.24840000000000004</v>
      </c>
      <c r="F26" s="1">
        <f t="shared" si="1"/>
        <v>0.29160000000000003</v>
      </c>
      <c r="G26" s="1">
        <f t="shared" si="2"/>
        <v>0.21160000000000001</v>
      </c>
    </row>
    <row r="27" spans="2:7" x14ac:dyDescent="0.35">
      <c r="B27" s="1" t="s">
        <v>417</v>
      </c>
      <c r="C27" s="1">
        <v>0.45</v>
      </c>
      <c r="D27" s="1">
        <v>0.45</v>
      </c>
      <c r="E27" s="1">
        <f t="shared" si="0"/>
        <v>0.20250000000000001</v>
      </c>
      <c r="F27" s="1">
        <f t="shared" si="1"/>
        <v>0.20250000000000001</v>
      </c>
      <c r="G27" s="1">
        <f t="shared" si="2"/>
        <v>0.20250000000000001</v>
      </c>
    </row>
    <row r="28" spans="2:7" x14ac:dyDescent="0.35">
      <c r="B28" s="1" t="s">
        <v>418</v>
      </c>
      <c r="C28" s="1">
        <v>0.55000000000000004</v>
      </c>
      <c r="D28" s="1">
        <v>0.54</v>
      </c>
      <c r="E28" s="1">
        <f t="shared" si="0"/>
        <v>0.29700000000000004</v>
      </c>
      <c r="F28" s="1">
        <f t="shared" si="1"/>
        <v>0.30250000000000005</v>
      </c>
      <c r="G28" s="1">
        <f t="shared" si="2"/>
        <v>0.29160000000000003</v>
      </c>
    </row>
    <row r="29" spans="2:7" x14ac:dyDescent="0.35">
      <c r="B29" s="1" t="s">
        <v>419</v>
      </c>
      <c r="C29" s="1">
        <v>0.6</v>
      </c>
      <c r="D29" s="1">
        <v>0.6</v>
      </c>
      <c r="E29" s="1">
        <f t="shared" si="0"/>
        <v>0.36</v>
      </c>
      <c r="F29" s="1">
        <f t="shared" si="1"/>
        <v>0.36</v>
      </c>
      <c r="G29" s="1">
        <f t="shared" si="2"/>
        <v>0.36</v>
      </c>
    </row>
    <row r="30" spans="2:7" x14ac:dyDescent="0.35">
      <c r="B30" s="1" t="s">
        <v>420</v>
      </c>
      <c r="C30" s="1">
        <v>0.5</v>
      </c>
      <c r="D30" s="1">
        <v>0.47</v>
      </c>
      <c r="E30" s="1">
        <f t="shared" si="0"/>
        <v>0.23499999999999999</v>
      </c>
      <c r="F30" s="1">
        <f t="shared" si="1"/>
        <v>0.25</v>
      </c>
      <c r="G30" s="1">
        <f t="shared" si="2"/>
        <v>0.22089999999999999</v>
      </c>
    </row>
    <row r="31" spans="2:7" x14ac:dyDescent="0.35">
      <c r="B31" s="1" t="s">
        <v>421</v>
      </c>
      <c r="C31" s="1">
        <v>0.57999999999999996</v>
      </c>
      <c r="D31" s="1">
        <v>0.56999999999999995</v>
      </c>
      <c r="E31" s="1">
        <f t="shared" si="0"/>
        <v>0.33059999999999995</v>
      </c>
      <c r="F31" s="1">
        <f t="shared" si="1"/>
        <v>0.33639999999999998</v>
      </c>
      <c r="G31" s="1">
        <f t="shared" si="2"/>
        <v>0.32489999999999997</v>
      </c>
    </row>
    <row r="32" spans="2:7" x14ac:dyDescent="0.35">
      <c r="B32" s="1" t="s">
        <v>422</v>
      </c>
      <c r="C32" s="1">
        <v>0.49</v>
      </c>
      <c r="D32" s="1">
        <v>0.46</v>
      </c>
      <c r="E32" s="1">
        <f t="shared" si="0"/>
        <v>0.22540000000000002</v>
      </c>
      <c r="F32" s="1">
        <f t="shared" si="1"/>
        <v>0.24009999999999998</v>
      </c>
      <c r="G32" s="1">
        <f t="shared" si="2"/>
        <v>0.21160000000000001</v>
      </c>
    </row>
    <row r="33" spans="2:7" x14ac:dyDescent="0.35">
      <c r="B33" s="1" t="s">
        <v>423</v>
      </c>
      <c r="C33" s="1">
        <v>0.47</v>
      </c>
      <c r="D33" s="1">
        <v>0.35</v>
      </c>
      <c r="E33" s="1">
        <f t="shared" si="0"/>
        <v>0.16449999999999998</v>
      </c>
      <c r="F33" s="1">
        <f t="shared" si="1"/>
        <v>0.22089999999999999</v>
      </c>
      <c r="G33" s="1">
        <f t="shared" si="2"/>
        <v>0.12249999999999998</v>
      </c>
    </row>
    <row r="34" spans="2:7" x14ac:dyDescent="0.35">
      <c r="B34" s="1" t="s">
        <v>424</v>
      </c>
      <c r="C34" s="1">
        <v>0.41</v>
      </c>
      <c r="D34" s="1">
        <v>0.39</v>
      </c>
      <c r="E34" s="1">
        <f t="shared" si="0"/>
        <v>0.15989999999999999</v>
      </c>
      <c r="F34" s="1">
        <f t="shared" si="1"/>
        <v>0.16809999999999997</v>
      </c>
      <c r="G34" s="1">
        <f t="shared" si="2"/>
        <v>0.15210000000000001</v>
      </c>
    </row>
    <row r="35" spans="2:7" x14ac:dyDescent="0.35">
      <c r="B35" s="1" t="s">
        <v>425</v>
      </c>
      <c r="C35" s="1">
        <v>0.4</v>
      </c>
      <c r="D35" s="1">
        <v>0.38</v>
      </c>
      <c r="E35" s="1">
        <f t="shared" si="0"/>
        <v>0.15200000000000002</v>
      </c>
      <c r="F35" s="1">
        <f t="shared" si="1"/>
        <v>0.16000000000000003</v>
      </c>
      <c r="G35" s="1">
        <f t="shared" si="2"/>
        <v>0.1444</v>
      </c>
    </row>
    <row r="36" spans="2:7" x14ac:dyDescent="0.35">
      <c r="B36" s="1" t="s">
        <v>426</v>
      </c>
      <c r="C36" s="1">
        <v>0.43</v>
      </c>
      <c r="D36" s="1">
        <v>0.37</v>
      </c>
      <c r="E36" s="1">
        <f t="shared" si="0"/>
        <v>0.15909999999999999</v>
      </c>
      <c r="F36" s="1">
        <f t="shared" si="1"/>
        <v>0.18489999999999998</v>
      </c>
      <c r="G36" s="1">
        <f t="shared" si="2"/>
        <v>0.13689999999999999</v>
      </c>
    </row>
    <row r="37" spans="2:7" x14ac:dyDescent="0.35">
      <c r="B37" s="1" t="s">
        <v>427</v>
      </c>
      <c r="C37" s="1">
        <v>0.47</v>
      </c>
      <c r="D37" s="1">
        <v>0.39</v>
      </c>
      <c r="E37" s="1">
        <f t="shared" si="0"/>
        <v>0.18329999999999999</v>
      </c>
      <c r="F37" s="1">
        <f t="shared" si="1"/>
        <v>0.22089999999999999</v>
      </c>
      <c r="G37" s="1">
        <f t="shared" si="2"/>
        <v>0.15210000000000001</v>
      </c>
    </row>
    <row r="38" spans="2:7" x14ac:dyDescent="0.35">
      <c r="B38" s="1" t="s">
        <v>428</v>
      </c>
      <c r="C38" s="1">
        <v>0.28999999999999998</v>
      </c>
      <c r="D38" s="1">
        <v>0.43</v>
      </c>
      <c r="E38" s="1">
        <f t="shared" si="0"/>
        <v>0.12469999999999999</v>
      </c>
      <c r="F38" s="1">
        <f t="shared" si="1"/>
        <v>8.4099999999999994E-2</v>
      </c>
      <c r="G38" s="1">
        <f t="shared" si="2"/>
        <v>0.18489999999999998</v>
      </c>
    </row>
    <row r="39" spans="2:7" x14ac:dyDescent="0.35">
      <c r="B39" s="1" t="s">
        <v>429</v>
      </c>
      <c r="C39" s="1">
        <v>0.28000000000000003</v>
      </c>
      <c r="D39" s="1">
        <v>0.4</v>
      </c>
      <c r="E39" s="1">
        <f t="shared" si="0"/>
        <v>0.11200000000000002</v>
      </c>
      <c r="F39" s="1">
        <f t="shared" si="1"/>
        <v>7.8400000000000011E-2</v>
      </c>
      <c r="G39" s="1">
        <f t="shared" si="2"/>
        <v>0.16000000000000003</v>
      </c>
    </row>
    <row r="40" spans="2:7" x14ac:dyDescent="0.35">
      <c r="B40" s="1" t="s">
        <v>430</v>
      </c>
      <c r="C40" s="1">
        <v>0.33</v>
      </c>
      <c r="D40" s="1">
        <v>0.28999999999999998</v>
      </c>
      <c r="E40" s="1">
        <f t="shared" si="0"/>
        <v>9.5699999999999993E-2</v>
      </c>
      <c r="F40" s="1">
        <f t="shared" si="1"/>
        <v>0.10890000000000001</v>
      </c>
      <c r="G40" s="1">
        <f t="shared" si="2"/>
        <v>8.4099999999999994E-2</v>
      </c>
    </row>
    <row r="41" spans="2:7" x14ac:dyDescent="0.35">
      <c r="B41" s="1" t="s">
        <v>431</v>
      </c>
      <c r="C41" s="1">
        <v>0.39</v>
      </c>
      <c r="D41" s="1">
        <v>0.42</v>
      </c>
      <c r="E41" s="1">
        <f t="shared" si="0"/>
        <v>0.1638</v>
      </c>
      <c r="F41" s="1">
        <f t="shared" si="1"/>
        <v>0.15210000000000001</v>
      </c>
      <c r="G41" s="1">
        <f t="shared" si="2"/>
        <v>0.17639999999999997</v>
      </c>
    </row>
    <row r="42" spans="2:7" x14ac:dyDescent="0.35">
      <c r="B42" s="1" t="s">
        <v>432</v>
      </c>
      <c r="C42" s="1">
        <v>0.46</v>
      </c>
      <c r="D42" s="1">
        <v>0.4</v>
      </c>
      <c r="E42" s="1">
        <f t="shared" si="0"/>
        <v>0.18400000000000002</v>
      </c>
      <c r="F42" s="1">
        <f t="shared" si="1"/>
        <v>0.21160000000000001</v>
      </c>
      <c r="G42" s="1">
        <f t="shared" si="2"/>
        <v>0.16000000000000003</v>
      </c>
    </row>
    <row r="43" spans="2:7" x14ac:dyDescent="0.35">
      <c r="B43" s="1" t="s">
        <v>433</v>
      </c>
      <c r="C43" s="1">
        <v>0.51</v>
      </c>
      <c r="D43" s="1">
        <v>0.46</v>
      </c>
      <c r="E43" s="1">
        <f t="shared" si="0"/>
        <v>0.2346</v>
      </c>
      <c r="F43" s="1">
        <f t="shared" si="1"/>
        <v>0.2601</v>
      </c>
      <c r="G43" s="1">
        <f t="shared" si="2"/>
        <v>0.21160000000000001</v>
      </c>
    </row>
    <row r="44" spans="2:7" x14ac:dyDescent="0.35">
      <c r="B44" s="1" t="s">
        <v>434</v>
      </c>
      <c r="C44" s="1">
        <v>0.35</v>
      </c>
      <c r="D44" s="1">
        <v>0.4</v>
      </c>
      <c r="E44" s="1">
        <f t="shared" si="0"/>
        <v>0.13999999999999999</v>
      </c>
      <c r="F44" s="1">
        <f t="shared" si="1"/>
        <v>0.12249999999999998</v>
      </c>
      <c r="G44" s="1">
        <f t="shared" si="2"/>
        <v>0.16000000000000003</v>
      </c>
    </row>
    <row r="45" spans="2:7" x14ac:dyDescent="0.35">
      <c r="B45" s="1" t="s">
        <v>435</v>
      </c>
      <c r="C45" s="1">
        <v>0.51</v>
      </c>
      <c r="D45" s="1">
        <v>0.48</v>
      </c>
      <c r="E45" s="1">
        <f t="shared" si="0"/>
        <v>0.24479999999999999</v>
      </c>
      <c r="F45" s="1">
        <f t="shared" si="1"/>
        <v>0.2601</v>
      </c>
      <c r="G45" s="1">
        <f t="shared" si="2"/>
        <v>0.23039999999999999</v>
      </c>
    </row>
    <row r="46" spans="2:7" x14ac:dyDescent="0.35">
      <c r="B46" s="1" t="s">
        <v>436</v>
      </c>
      <c r="C46" s="1">
        <v>0.42</v>
      </c>
      <c r="D46" s="1">
        <v>0.26</v>
      </c>
      <c r="E46" s="1">
        <f t="shared" si="0"/>
        <v>0.10920000000000001</v>
      </c>
      <c r="F46" s="1">
        <f t="shared" si="1"/>
        <v>0.17639999999999997</v>
      </c>
      <c r="G46" s="1">
        <f t="shared" si="2"/>
        <v>6.7600000000000007E-2</v>
      </c>
    </row>
    <row r="47" spans="2:7" x14ac:dyDescent="0.35">
      <c r="B47" s="1" t="s">
        <v>437</v>
      </c>
      <c r="C47" s="1">
        <v>0.39</v>
      </c>
      <c r="D47" s="1">
        <v>0.43</v>
      </c>
      <c r="E47" s="1">
        <f t="shared" si="0"/>
        <v>0.16770000000000002</v>
      </c>
      <c r="F47" s="1">
        <f t="shared" si="1"/>
        <v>0.15210000000000001</v>
      </c>
      <c r="G47" s="1">
        <f t="shared" si="2"/>
        <v>0.18489999999999998</v>
      </c>
    </row>
    <row r="48" spans="2:7" x14ac:dyDescent="0.35">
      <c r="B48" s="1" t="s">
        <v>438</v>
      </c>
      <c r="C48" s="1">
        <v>0.56000000000000005</v>
      </c>
      <c r="D48" s="1">
        <v>0.54</v>
      </c>
      <c r="E48" s="1">
        <f t="shared" si="0"/>
        <v>0.30240000000000006</v>
      </c>
      <c r="F48" s="1">
        <f t="shared" si="1"/>
        <v>0.31360000000000005</v>
      </c>
      <c r="G48" s="1">
        <f t="shared" si="2"/>
        <v>0.29160000000000003</v>
      </c>
    </row>
    <row r="49" spans="2:7" x14ac:dyDescent="0.35">
      <c r="B49" s="1" t="s">
        <v>439</v>
      </c>
      <c r="C49" s="1">
        <v>0.47</v>
      </c>
      <c r="D49" s="1">
        <v>0.5</v>
      </c>
      <c r="E49" s="1">
        <f t="shared" si="0"/>
        <v>0.23499999999999999</v>
      </c>
      <c r="F49" s="1">
        <f t="shared" si="1"/>
        <v>0.22089999999999999</v>
      </c>
      <c r="G49" s="1">
        <f t="shared" si="2"/>
        <v>0.25</v>
      </c>
    </row>
    <row r="50" spans="2:7" x14ac:dyDescent="0.35">
      <c r="B50" s="1" t="s">
        <v>440</v>
      </c>
      <c r="C50" s="1">
        <v>0.47</v>
      </c>
      <c r="D50" s="1">
        <v>0.45</v>
      </c>
      <c r="E50" s="1">
        <f t="shared" si="0"/>
        <v>0.21149999999999999</v>
      </c>
      <c r="F50" s="1">
        <f t="shared" si="1"/>
        <v>0.22089999999999999</v>
      </c>
      <c r="G50" s="1">
        <f t="shared" si="2"/>
        <v>0.20250000000000001</v>
      </c>
    </row>
    <row r="51" spans="2:7" x14ac:dyDescent="0.35">
      <c r="B51" s="1" t="s">
        <v>441</v>
      </c>
      <c r="C51" s="1">
        <v>0.55000000000000004</v>
      </c>
      <c r="D51" s="1">
        <v>0.54</v>
      </c>
      <c r="E51" s="1">
        <f t="shared" si="0"/>
        <v>0.29700000000000004</v>
      </c>
      <c r="F51" s="1">
        <f t="shared" si="1"/>
        <v>0.30250000000000005</v>
      </c>
      <c r="G51" s="1">
        <f t="shared" si="2"/>
        <v>0.29160000000000003</v>
      </c>
    </row>
    <row r="52" spans="2:7" x14ac:dyDescent="0.35">
      <c r="B52" s="1" t="s">
        <v>442</v>
      </c>
      <c r="C52" s="1">
        <v>0.48</v>
      </c>
      <c r="D52" s="1">
        <v>0.5</v>
      </c>
      <c r="E52" s="1">
        <f t="shared" si="0"/>
        <v>0.24</v>
      </c>
      <c r="F52" s="1">
        <f t="shared" si="1"/>
        <v>0.23039999999999999</v>
      </c>
      <c r="G52" s="1">
        <f t="shared" si="2"/>
        <v>0.25</v>
      </c>
    </row>
    <row r="53" spans="2:7" x14ac:dyDescent="0.35">
      <c r="B53" s="1" t="s">
        <v>443</v>
      </c>
      <c r="C53" s="1">
        <v>0.61</v>
      </c>
      <c r="D53" s="1">
        <v>0.57999999999999996</v>
      </c>
      <c r="E53" s="1">
        <f t="shared" si="0"/>
        <v>0.35379999999999995</v>
      </c>
      <c r="F53" s="1">
        <f t="shared" si="1"/>
        <v>0.37209999999999999</v>
      </c>
      <c r="G53" s="1">
        <f t="shared" si="2"/>
        <v>0.33639999999999998</v>
      </c>
    </row>
    <row r="54" spans="2:7" x14ac:dyDescent="0.35">
      <c r="B54" s="1" t="s">
        <v>444</v>
      </c>
      <c r="C54" s="1">
        <v>0.44</v>
      </c>
      <c r="D54" s="1">
        <v>0.45</v>
      </c>
      <c r="E54" s="1">
        <f t="shared" si="0"/>
        <v>0.19800000000000001</v>
      </c>
      <c r="F54" s="1">
        <f t="shared" si="1"/>
        <v>0.19359999999999999</v>
      </c>
      <c r="G54" s="1">
        <f t="shared" si="2"/>
        <v>0.20250000000000001</v>
      </c>
    </row>
    <row r="55" spans="2:7" x14ac:dyDescent="0.35">
      <c r="B55" s="1" t="s">
        <v>445</v>
      </c>
      <c r="C55" s="1">
        <v>0.48</v>
      </c>
      <c r="D55" s="1">
        <v>0.47</v>
      </c>
      <c r="E55" s="1">
        <f t="shared" si="0"/>
        <v>0.22559999999999997</v>
      </c>
      <c r="F55" s="1">
        <f t="shared" si="1"/>
        <v>0.23039999999999999</v>
      </c>
      <c r="G55" s="1">
        <f t="shared" si="2"/>
        <v>0.22089999999999999</v>
      </c>
    </row>
    <row r="56" spans="2:7" x14ac:dyDescent="0.35">
      <c r="B56" s="1" t="s">
        <v>446</v>
      </c>
      <c r="C56" s="1">
        <v>0.2</v>
      </c>
      <c r="D56" s="1">
        <v>0.19</v>
      </c>
      <c r="E56" s="1">
        <f t="shared" si="0"/>
        <v>3.8000000000000006E-2</v>
      </c>
      <c r="F56" s="1">
        <f t="shared" si="1"/>
        <v>4.0000000000000008E-2</v>
      </c>
      <c r="G56" s="1">
        <f t="shared" si="2"/>
        <v>3.61E-2</v>
      </c>
    </row>
    <row r="57" spans="2:7" x14ac:dyDescent="0.35">
      <c r="B57" s="1" t="s">
        <v>447</v>
      </c>
      <c r="C57" s="1">
        <v>0.18</v>
      </c>
      <c r="D57" s="1">
        <v>0.21</v>
      </c>
      <c r="E57" s="1">
        <f t="shared" si="0"/>
        <v>3.78E-2</v>
      </c>
      <c r="F57" s="1">
        <f t="shared" si="1"/>
        <v>3.2399999999999998E-2</v>
      </c>
      <c r="G57" s="1">
        <f t="shared" si="2"/>
        <v>4.4099999999999993E-2</v>
      </c>
    </row>
    <row r="58" spans="2:7" x14ac:dyDescent="0.35">
      <c r="B58" s="1" t="s">
        <v>448</v>
      </c>
      <c r="C58" s="1">
        <v>0.28999999999999998</v>
      </c>
      <c r="D58" s="1">
        <v>0.28999999999999998</v>
      </c>
      <c r="E58" s="1">
        <f t="shared" si="0"/>
        <v>8.4099999999999994E-2</v>
      </c>
      <c r="F58" s="1">
        <f t="shared" si="1"/>
        <v>8.4099999999999994E-2</v>
      </c>
      <c r="G58" s="1">
        <f t="shared" si="2"/>
        <v>8.4099999999999994E-2</v>
      </c>
    </row>
    <row r="59" spans="2:7" x14ac:dyDescent="0.35">
      <c r="B59" s="1" t="s">
        <v>449</v>
      </c>
      <c r="C59" s="1">
        <v>0.55000000000000004</v>
      </c>
      <c r="D59" s="1">
        <v>0.49</v>
      </c>
      <c r="E59" s="1">
        <f t="shared" si="0"/>
        <v>0.26950000000000002</v>
      </c>
      <c r="F59" s="1">
        <f t="shared" si="1"/>
        <v>0.30250000000000005</v>
      </c>
      <c r="G59" s="1">
        <f t="shared" si="2"/>
        <v>0.24009999999999998</v>
      </c>
    </row>
    <row r="60" spans="2:7" x14ac:dyDescent="0.35">
      <c r="B60" s="1" t="s">
        <v>450</v>
      </c>
      <c r="C60" s="1">
        <v>0.56999999999999995</v>
      </c>
      <c r="D60" s="1">
        <v>0.54</v>
      </c>
      <c r="E60" s="1">
        <f t="shared" si="0"/>
        <v>0.30780000000000002</v>
      </c>
      <c r="F60" s="1">
        <f t="shared" si="1"/>
        <v>0.32489999999999997</v>
      </c>
      <c r="G60" s="1">
        <f t="shared" si="2"/>
        <v>0.29160000000000003</v>
      </c>
    </row>
    <row r="61" spans="2:7" x14ac:dyDescent="0.35">
      <c r="B61" s="1" t="s">
        <v>451</v>
      </c>
      <c r="C61" s="1">
        <v>0.56999999999999995</v>
      </c>
      <c r="D61" s="1">
        <v>0.52</v>
      </c>
      <c r="E61" s="1">
        <f t="shared" si="0"/>
        <v>0.2964</v>
      </c>
      <c r="F61" s="1">
        <f t="shared" si="1"/>
        <v>0.32489999999999997</v>
      </c>
      <c r="G61" s="1">
        <f t="shared" si="2"/>
        <v>0.27040000000000003</v>
      </c>
    </row>
    <row r="62" spans="2:7" x14ac:dyDescent="0.35">
      <c r="B62" s="1" t="s">
        <v>452</v>
      </c>
      <c r="C62" s="1">
        <v>0.55000000000000004</v>
      </c>
      <c r="D62" s="1">
        <v>0.51</v>
      </c>
      <c r="E62" s="1">
        <f t="shared" si="0"/>
        <v>0.28050000000000003</v>
      </c>
      <c r="F62" s="1">
        <f t="shared" si="1"/>
        <v>0.30250000000000005</v>
      </c>
      <c r="G62" s="1">
        <f t="shared" si="2"/>
        <v>0.2601</v>
      </c>
    </row>
    <row r="63" spans="2:7" x14ac:dyDescent="0.35">
      <c r="B63" s="1" t="s">
        <v>453</v>
      </c>
      <c r="C63" s="1">
        <v>0.57999999999999996</v>
      </c>
      <c r="D63" s="1">
        <v>0.47</v>
      </c>
      <c r="E63" s="1">
        <f t="shared" si="0"/>
        <v>0.27259999999999995</v>
      </c>
      <c r="F63" s="1">
        <f t="shared" si="1"/>
        <v>0.33639999999999998</v>
      </c>
      <c r="G63" s="1">
        <f t="shared" si="2"/>
        <v>0.22089999999999999</v>
      </c>
    </row>
    <row r="64" spans="2:7" x14ac:dyDescent="0.35">
      <c r="B64" s="1" t="s">
        <v>454</v>
      </c>
      <c r="C64" s="1">
        <v>0.57999999999999996</v>
      </c>
      <c r="D64" s="1">
        <v>0.43</v>
      </c>
      <c r="E64" s="1">
        <f t="shared" si="0"/>
        <v>0.24939999999999998</v>
      </c>
      <c r="F64" s="1">
        <f t="shared" si="1"/>
        <v>0.33639999999999998</v>
      </c>
      <c r="G64" s="1">
        <f t="shared" si="2"/>
        <v>0.18489999999999998</v>
      </c>
    </row>
    <row r="65" spans="2:7" x14ac:dyDescent="0.35">
      <c r="B65" s="1" t="s">
        <v>455</v>
      </c>
      <c r="C65" s="1">
        <v>0.56999999999999995</v>
      </c>
      <c r="D65" s="1">
        <v>0.51</v>
      </c>
      <c r="E65" s="1">
        <f t="shared" si="0"/>
        <v>0.29069999999999996</v>
      </c>
      <c r="F65" s="1">
        <f t="shared" si="1"/>
        <v>0.32489999999999997</v>
      </c>
      <c r="G65" s="1">
        <f t="shared" si="2"/>
        <v>0.2601</v>
      </c>
    </row>
    <row r="66" spans="2:7" x14ac:dyDescent="0.35">
      <c r="B66" s="1" t="s">
        <v>456</v>
      </c>
      <c r="C66" s="1">
        <v>0.51</v>
      </c>
      <c r="D66" s="1">
        <v>0.5</v>
      </c>
      <c r="E66" s="1">
        <f t="shared" si="0"/>
        <v>0.255</v>
      </c>
      <c r="F66" s="1">
        <f t="shared" si="1"/>
        <v>0.2601</v>
      </c>
      <c r="G66" s="1">
        <f t="shared" si="2"/>
        <v>0.25</v>
      </c>
    </row>
    <row r="67" spans="2:7" x14ac:dyDescent="0.35">
      <c r="B67" s="1" t="s">
        <v>457</v>
      </c>
      <c r="C67" s="1">
        <v>0.48</v>
      </c>
      <c r="D67" s="1">
        <v>0.45</v>
      </c>
      <c r="E67" s="1">
        <f t="shared" si="0"/>
        <v>0.216</v>
      </c>
      <c r="F67" s="1">
        <f t="shared" si="1"/>
        <v>0.23039999999999999</v>
      </c>
      <c r="G67" s="1">
        <f t="shared" si="2"/>
        <v>0.20250000000000001</v>
      </c>
    </row>
    <row r="68" spans="2:7" x14ac:dyDescent="0.35">
      <c r="B68" s="1" t="s">
        <v>458</v>
      </c>
      <c r="C68" s="1">
        <v>0.49</v>
      </c>
      <c r="D68" s="1">
        <v>0.51</v>
      </c>
      <c r="E68" s="1">
        <f t="shared" si="0"/>
        <v>0.24990000000000001</v>
      </c>
      <c r="F68" s="1">
        <f t="shared" si="1"/>
        <v>0.24009999999999998</v>
      </c>
      <c r="G68" s="1">
        <f t="shared" si="2"/>
        <v>0.2601</v>
      </c>
    </row>
    <row r="69" spans="2:7" x14ac:dyDescent="0.35">
      <c r="B69" s="1" t="s">
        <v>459</v>
      </c>
      <c r="C69" s="1">
        <v>0.56999999999999995</v>
      </c>
      <c r="D69" s="1">
        <v>0.54</v>
      </c>
      <c r="E69" s="1">
        <f t="shared" ref="E69:E132" si="3">C69*D69</f>
        <v>0.30780000000000002</v>
      </c>
      <c r="F69" s="1">
        <f t="shared" ref="F69:F132" si="4">C69^2</f>
        <v>0.32489999999999997</v>
      </c>
      <c r="G69" s="1">
        <f t="shared" ref="G69:G132" si="5">D69^2</f>
        <v>0.29160000000000003</v>
      </c>
    </row>
    <row r="70" spans="2:7" x14ac:dyDescent="0.35">
      <c r="B70" s="1" t="s">
        <v>460</v>
      </c>
      <c r="C70" s="1">
        <v>0.45</v>
      </c>
      <c r="D70" s="1">
        <v>0.5</v>
      </c>
      <c r="E70" s="1">
        <f t="shared" si="3"/>
        <v>0.22500000000000001</v>
      </c>
      <c r="F70" s="1">
        <f t="shared" si="4"/>
        <v>0.20250000000000001</v>
      </c>
      <c r="G70" s="1">
        <f t="shared" si="5"/>
        <v>0.25</v>
      </c>
    </row>
    <row r="71" spans="2:7" x14ac:dyDescent="0.35">
      <c r="B71" s="1" t="s">
        <v>461</v>
      </c>
      <c r="C71" s="1">
        <v>0.56999999999999995</v>
      </c>
      <c r="D71" s="1">
        <v>0.59</v>
      </c>
      <c r="E71" s="1">
        <f t="shared" si="3"/>
        <v>0.33629999999999993</v>
      </c>
      <c r="F71" s="1">
        <f t="shared" si="4"/>
        <v>0.32489999999999997</v>
      </c>
      <c r="G71" s="1">
        <f t="shared" si="5"/>
        <v>0.34809999999999997</v>
      </c>
    </row>
    <row r="72" spans="2:7" x14ac:dyDescent="0.35">
      <c r="B72" s="1" t="s">
        <v>462</v>
      </c>
      <c r="C72" s="1">
        <v>0.52</v>
      </c>
      <c r="D72" s="1">
        <v>0.54</v>
      </c>
      <c r="E72" s="1">
        <f t="shared" si="3"/>
        <v>0.28080000000000005</v>
      </c>
      <c r="F72" s="1">
        <f t="shared" si="4"/>
        <v>0.27040000000000003</v>
      </c>
      <c r="G72" s="1">
        <f t="shared" si="5"/>
        <v>0.29160000000000003</v>
      </c>
    </row>
    <row r="73" spans="2:7" x14ac:dyDescent="0.35">
      <c r="B73" s="1" t="s">
        <v>463</v>
      </c>
      <c r="C73" s="1">
        <v>0.57999999999999996</v>
      </c>
      <c r="D73" s="1">
        <v>0.5</v>
      </c>
      <c r="E73" s="1">
        <f t="shared" si="3"/>
        <v>0.28999999999999998</v>
      </c>
      <c r="F73" s="1">
        <f t="shared" si="4"/>
        <v>0.33639999999999998</v>
      </c>
      <c r="G73" s="1">
        <f t="shared" si="5"/>
        <v>0.25</v>
      </c>
    </row>
    <row r="74" spans="2:7" x14ac:dyDescent="0.35">
      <c r="B74" s="1" t="s">
        <v>464</v>
      </c>
      <c r="C74" s="1">
        <v>0.54</v>
      </c>
      <c r="D74" s="1">
        <v>0.52</v>
      </c>
      <c r="E74" s="1">
        <f t="shared" si="3"/>
        <v>0.28080000000000005</v>
      </c>
      <c r="F74" s="1">
        <f t="shared" si="4"/>
        <v>0.29160000000000003</v>
      </c>
      <c r="G74" s="1">
        <f t="shared" si="5"/>
        <v>0.27040000000000003</v>
      </c>
    </row>
    <row r="75" spans="2:7" x14ac:dyDescent="0.35">
      <c r="B75" s="1" t="s">
        <v>465</v>
      </c>
      <c r="C75" s="1">
        <v>0.51</v>
      </c>
      <c r="D75" s="1">
        <v>0.37</v>
      </c>
      <c r="E75" s="1">
        <f t="shared" si="3"/>
        <v>0.18870000000000001</v>
      </c>
      <c r="F75" s="1">
        <f t="shared" si="4"/>
        <v>0.2601</v>
      </c>
      <c r="G75" s="1">
        <f t="shared" si="5"/>
        <v>0.13689999999999999</v>
      </c>
    </row>
    <row r="76" spans="2:7" x14ac:dyDescent="0.35">
      <c r="B76" s="1" t="s">
        <v>466</v>
      </c>
      <c r="C76" s="1">
        <v>0.5</v>
      </c>
      <c r="D76" s="1">
        <v>0.41</v>
      </c>
      <c r="E76" s="1">
        <f t="shared" si="3"/>
        <v>0.20499999999999999</v>
      </c>
      <c r="F76" s="1">
        <f t="shared" si="4"/>
        <v>0.25</v>
      </c>
      <c r="G76" s="1">
        <f t="shared" si="5"/>
        <v>0.16809999999999997</v>
      </c>
    </row>
    <row r="77" spans="2:7" x14ac:dyDescent="0.35">
      <c r="B77" s="1" t="s">
        <v>467</v>
      </c>
      <c r="C77" s="1">
        <v>0.44</v>
      </c>
      <c r="D77" s="1">
        <v>0.41</v>
      </c>
      <c r="E77" s="1">
        <f t="shared" si="3"/>
        <v>0.18039999999999998</v>
      </c>
      <c r="F77" s="1">
        <f t="shared" si="4"/>
        <v>0.19359999999999999</v>
      </c>
      <c r="G77" s="1">
        <f t="shared" si="5"/>
        <v>0.16809999999999997</v>
      </c>
    </row>
    <row r="78" spans="2:7" x14ac:dyDescent="0.35">
      <c r="B78" s="1" t="s">
        <v>468</v>
      </c>
      <c r="C78" s="1">
        <v>0.48</v>
      </c>
      <c r="D78" s="1">
        <v>0.38</v>
      </c>
      <c r="E78" s="1">
        <f t="shared" si="3"/>
        <v>0.18240000000000001</v>
      </c>
      <c r="F78" s="1">
        <f t="shared" si="4"/>
        <v>0.23039999999999999</v>
      </c>
      <c r="G78" s="1">
        <f t="shared" si="5"/>
        <v>0.1444</v>
      </c>
    </row>
    <row r="79" spans="2:7" x14ac:dyDescent="0.35">
      <c r="B79" s="1" t="s">
        <v>469</v>
      </c>
      <c r="C79" s="1">
        <v>0.45</v>
      </c>
      <c r="D79" s="1">
        <v>0.44</v>
      </c>
      <c r="E79" s="1">
        <f t="shared" si="3"/>
        <v>0.19800000000000001</v>
      </c>
      <c r="F79" s="1">
        <f t="shared" si="4"/>
        <v>0.20250000000000001</v>
      </c>
      <c r="G79" s="1">
        <f t="shared" si="5"/>
        <v>0.19359999999999999</v>
      </c>
    </row>
    <row r="80" spans="2:7" x14ac:dyDescent="0.35">
      <c r="B80" s="1" t="s">
        <v>470</v>
      </c>
      <c r="C80" s="1">
        <v>0.55000000000000004</v>
      </c>
      <c r="D80" s="1">
        <v>0.45</v>
      </c>
      <c r="E80" s="1">
        <f t="shared" si="3"/>
        <v>0.24750000000000003</v>
      </c>
      <c r="F80" s="1">
        <f t="shared" si="4"/>
        <v>0.30250000000000005</v>
      </c>
      <c r="G80" s="1">
        <f t="shared" si="5"/>
        <v>0.20250000000000001</v>
      </c>
    </row>
    <row r="81" spans="2:7" x14ac:dyDescent="0.35">
      <c r="B81" s="1" t="s">
        <v>471</v>
      </c>
      <c r="C81" s="1">
        <v>0.45</v>
      </c>
      <c r="D81" s="1">
        <v>0.52</v>
      </c>
      <c r="E81" s="1">
        <f t="shared" si="3"/>
        <v>0.23400000000000001</v>
      </c>
      <c r="F81" s="1">
        <f t="shared" si="4"/>
        <v>0.20250000000000001</v>
      </c>
      <c r="G81" s="1">
        <f t="shared" si="5"/>
        <v>0.27040000000000003</v>
      </c>
    </row>
    <row r="82" spans="2:7" x14ac:dyDescent="0.35">
      <c r="B82" s="1" t="s">
        <v>472</v>
      </c>
      <c r="C82" s="1">
        <v>0.48</v>
      </c>
      <c r="D82" s="1">
        <v>0.23</v>
      </c>
      <c r="E82" s="1">
        <f t="shared" si="3"/>
        <v>0.1104</v>
      </c>
      <c r="F82" s="1">
        <f t="shared" si="4"/>
        <v>0.23039999999999999</v>
      </c>
      <c r="G82" s="1">
        <f t="shared" si="5"/>
        <v>5.2900000000000003E-2</v>
      </c>
    </row>
    <row r="83" spans="2:7" x14ac:dyDescent="0.35">
      <c r="B83" s="1" t="s">
        <v>473</v>
      </c>
      <c r="C83" s="1">
        <v>0.37</v>
      </c>
      <c r="D83" s="1">
        <v>0.41</v>
      </c>
      <c r="E83" s="1">
        <f t="shared" si="3"/>
        <v>0.1517</v>
      </c>
      <c r="F83" s="1">
        <f t="shared" si="4"/>
        <v>0.13689999999999999</v>
      </c>
      <c r="G83" s="1">
        <f t="shared" si="5"/>
        <v>0.16809999999999997</v>
      </c>
    </row>
    <row r="84" spans="2:7" x14ac:dyDescent="0.35">
      <c r="B84" s="1" t="s">
        <v>474</v>
      </c>
      <c r="C84" s="1">
        <v>0.54</v>
      </c>
      <c r="D84" s="1">
        <v>0.51</v>
      </c>
      <c r="E84" s="1">
        <f t="shared" si="3"/>
        <v>0.27540000000000003</v>
      </c>
      <c r="F84" s="1">
        <f t="shared" si="4"/>
        <v>0.29160000000000003</v>
      </c>
      <c r="G84" s="1">
        <f t="shared" si="5"/>
        <v>0.2601</v>
      </c>
    </row>
    <row r="85" spans="2:7" x14ac:dyDescent="0.35">
      <c r="B85" s="1" t="s">
        <v>475</v>
      </c>
      <c r="C85" s="1">
        <v>0.44</v>
      </c>
      <c r="D85" s="1">
        <v>0.45</v>
      </c>
      <c r="E85" s="1">
        <f t="shared" si="3"/>
        <v>0.19800000000000001</v>
      </c>
      <c r="F85" s="1">
        <f t="shared" si="4"/>
        <v>0.19359999999999999</v>
      </c>
      <c r="G85" s="1">
        <f t="shared" si="5"/>
        <v>0.20250000000000001</v>
      </c>
    </row>
    <row r="86" spans="2:7" x14ac:dyDescent="0.35">
      <c r="B86" s="1" t="s">
        <v>476</v>
      </c>
      <c r="C86" s="1">
        <v>0.49</v>
      </c>
      <c r="D86" s="1">
        <v>0.48</v>
      </c>
      <c r="E86" s="1">
        <f t="shared" si="3"/>
        <v>0.23519999999999999</v>
      </c>
      <c r="F86" s="1">
        <f t="shared" si="4"/>
        <v>0.24009999999999998</v>
      </c>
      <c r="G86" s="1">
        <f t="shared" si="5"/>
        <v>0.23039999999999999</v>
      </c>
    </row>
    <row r="87" spans="2:7" x14ac:dyDescent="0.35">
      <c r="B87" s="1" t="s">
        <v>477</v>
      </c>
      <c r="C87" s="1">
        <v>0.53</v>
      </c>
      <c r="D87" s="1">
        <v>0.51</v>
      </c>
      <c r="E87" s="1">
        <f t="shared" si="3"/>
        <v>0.27030000000000004</v>
      </c>
      <c r="F87" s="1">
        <f t="shared" si="4"/>
        <v>0.28090000000000004</v>
      </c>
      <c r="G87" s="1">
        <f t="shared" si="5"/>
        <v>0.2601</v>
      </c>
    </row>
    <row r="88" spans="2:7" x14ac:dyDescent="0.35">
      <c r="B88" s="1" t="s">
        <v>478</v>
      </c>
      <c r="C88" s="1">
        <v>0.6</v>
      </c>
      <c r="D88" s="1">
        <v>0.52</v>
      </c>
      <c r="E88" s="1">
        <f t="shared" si="3"/>
        <v>0.312</v>
      </c>
      <c r="F88" s="1">
        <f t="shared" si="4"/>
        <v>0.36</v>
      </c>
      <c r="G88" s="1">
        <f t="shared" si="5"/>
        <v>0.27040000000000003</v>
      </c>
    </row>
    <row r="89" spans="2:7" x14ac:dyDescent="0.35">
      <c r="B89" s="1" t="s">
        <v>479</v>
      </c>
      <c r="C89" s="1">
        <v>0.48</v>
      </c>
      <c r="D89" s="1">
        <v>0.5</v>
      </c>
      <c r="E89" s="1">
        <f t="shared" si="3"/>
        <v>0.24</v>
      </c>
      <c r="F89" s="1">
        <f t="shared" si="4"/>
        <v>0.23039999999999999</v>
      </c>
      <c r="G89" s="1">
        <f t="shared" si="5"/>
        <v>0.25</v>
      </c>
    </row>
    <row r="90" spans="2:7" x14ac:dyDescent="0.35">
      <c r="B90" s="1" t="s">
        <v>480</v>
      </c>
      <c r="C90" s="1">
        <v>0.48</v>
      </c>
      <c r="D90" s="1">
        <v>0.5</v>
      </c>
      <c r="E90" s="1">
        <f t="shared" si="3"/>
        <v>0.24</v>
      </c>
      <c r="F90" s="1">
        <f t="shared" si="4"/>
        <v>0.23039999999999999</v>
      </c>
      <c r="G90" s="1">
        <f t="shared" si="5"/>
        <v>0.25</v>
      </c>
    </row>
    <row r="91" spans="2:7" x14ac:dyDescent="0.35">
      <c r="B91" s="1" t="s">
        <v>481</v>
      </c>
      <c r="C91" s="1">
        <v>0.52</v>
      </c>
      <c r="D91" s="1">
        <v>0.53</v>
      </c>
      <c r="E91" s="1">
        <f t="shared" si="3"/>
        <v>0.27560000000000001</v>
      </c>
      <c r="F91" s="1">
        <f t="shared" si="4"/>
        <v>0.27040000000000003</v>
      </c>
      <c r="G91" s="1">
        <f t="shared" si="5"/>
        <v>0.28090000000000004</v>
      </c>
    </row>
    <row r="92" spans="2:7" x14ac:dyDescent="0.35">
      <c r="B92" s="1" t="s">
        <v>482</v>
      </c>
      <c r="C92" s="1">
        <v>0.52</v>
      </c>
      <c r="D92" s="1">
        <v>0.51</v>
      </c>
      <c r="E92" s="1">
        <f t="shared" si="3"/>
        <v>0.26519999999999999</v>
      </c>
      <c r="F92" s="1">
        <f t="shared" si="4"/>
        <v>0.27040000000000003</v>
      </c>
      <c r="G92" s="1">
        <f t="shared" si="5"/>
        <v>0.2601</v>
      </c>
    </row>
    <row r="93" spans="2:7" x14ac:dyDescent="0.35">
      <c r="B93" s="1" t="s">
        <v>483</v>
      </c>
      <c r="C93" s="1">
        <v>0.49</v>
      </c>
      <c r="D93" s="1">
        <v>0.55000000000000004</v>
      </c>
      <c r="E93" s="1">
        <f t="shared" si="3"/>
        <v>0.26950000000000002</v>
      </c>
      <c r="F93" s="1">
        <f t="shared" si="4"/>
        <v>0.24009999999999998</v>
      </c>
      <c r="G93" s="1">
        <f t="shared" si="5"/>
        <v>0.30250000000000005</v>
      </c>
    </row>
    <row r="94" spans="2:7" x14ac:dyDescent="0.35">
      <c r="B94" s="1" t="s">
        <v>484</v>
      </c>
      <c r="C94" s="1">
        <v>0.57999999999999996</v>
      </c>
      <c r="D94" s="1">
        <v>0.57999999999999996</v>
      </c>
      <c r="E94" s="1">
        <f t="shared" si="3"/>
        <v>0.33639999999999998</v>
      </c>
      <c r="F94" s="1">
        <f t="shared" si="4"/>
        <v>0.33639999999999998</v>
      </c>
      <c r="G94" s="1">
        <f t="shared" si="5"/>
        <v>0.33639999999999998</v>
      </c>
    </row>
    <row r="95" spans="2:7" x14ac:dyDescent="0.35">
      <c r="B95" s="1" t="s">
        <v>485</v>
      </c>
      <c r="C95" s="1">
        <v>0.57999999999999996</v>
      </c>
      <c r="D95" s="1">
        <v>0.6</v>
      </c>
      <c r="E95" s="1">
        <f t="shared" si="3"/>
        <v>0.34799999999999998</v>
      </c>
      <c r="F95" s="1">
        <f t="shared" si="4"/>
        <v>0.33639999999999998</v>
      </c>
      <c r="G95" s="1">
        <f t="shared" si="5"/>
        <v>0.36</v>
      </c>
    </row>
    <row r="96" spans="2:7" x14ac:dyDescent="0.35">
      <c r="B96" s="1" t="s">
        <v>486</v>
      </c>
      <c r="C96" s="1">
        <v>0.59</v>
      </c>
      <c r="D96" s="1">
        <v>0.62</v>
      </c>
      <c r="E96" s="1">
        <f t="shared" si="3"/>
        <v>0.36579999999999996</v>
      </c>
      <c r="F96" s="1">
        <f t="shared" si="4"/>
        <v>0.34809999999999997</v>
      </c>
      <c r="G96" s="1">
        <f t="shared" si="5"/>
        <v>0.38440000000000002</v>
      </c>
    </row>
    <row r="97" spans="2:7" x14ac:dyDescent="0.35">
      <c r="B97" s="1" t="s">
        <v>487</v>
      </c>
      <c r="C97" s="1">
        <v>0.63</v>
      </c>
      <c r="D97" s="1">
        <v>0.62</v>
      </c>
      <c r="E97" s="1">
        <f t="shared" si="3"/>
        <v>0.3906</v>
      </c>
      <c r="F97" s="1">
        <f t="shared" si="4"/>
        <v>0.39690000000000003</v>
      </c>
      <c r="G97" s="1">
        <f t="shared" si="5"/>
        <v>0.38440000000000002</v>
      </c>
    </row>
    <row r="98" spans="2:7" x14ac:dyDescent="0.35">
      <c r="B98" s="1" t="s">
        <v>488</v>
      </c>
      <c r="C98" s="1">
        <v>0.64</v>
      </c>
      <c r="D98" s="1">
        <v>0.65</v>
      </c>
      <c r="E98" s="1">
        <f t="shared" si="3"/>
        <v>0.41600000000000004</v>
      </c>
      <c r="F98" s="1">
        <f t="shared" si="4"/>
        <v>0.40960000000000002</v>
      </c>
      <c r="G98" s="1">
        <f t="shared" si="5"/>
        <v>0.42250000000000004</v>
      </c>
    </row>
    <row r="99" spans="2:7" x14ac:dyDescent="0.35">
      <c r="B99" s="1" t="s">
        <v>489</v>
      </c>
      <c r="C99" s="1">
        <v>0.56999999999999995</v>
      </c>
      <c r="D99" s="1">
        <v>0.56999999999999995</v>
      </c>
      <c r="E99" s="1">
        <f t="shared" si="3"/>
        <v>0.32489999999999997</v>
      </c>
      <c r="F99" s="1">
        <f t="shared" si="4"/>
        <v>0.32489999999999997</v>
      </c>
      <c r="G99" s="1">
        <f t="shared" si="5"/>
        <v>0.32489999999999997</v>
      </c>
    </row>
    <row r="100" spans="2:7" x14ac:dyDescent="0.35">
      <c r="B100" s="1" t="s">
        <v>490</v>
      </c>
      <c r="C100" s="1">
        <v>0.6</v>
      </c>
      <c r="D100" s="1">
        <v>0.6</v>
      </c>
      <c r="E100" s="1">
        <f t="shared" si="3"/>
        <v>0.36</v>
      </c>
      <c r="F100" s="1">
        <f t="shared" si="4"/>
        <v>0.36</v>
      </c>
      <c r="G100" s="1">
        <f t="shared" si="5"/>
        <v>0.36</v>
      </c>
    </row>
    <row r="101" spans="2:7" x14ac:dyDescent="0.35">
      <c r="B101" s="1" t="s">
        <v>491</v>
      </c>
      <c r="C101" s="1">
        <v>0.48</v>
      </c>
      <c r="D101" s="1">
        <v>0.5</v>
      </c>
      <c r="E101" s="1">
        <f t="shared" si="3"/>
        <v>0.24</v>
      </c>
      <c r="F101" s="1">
        <f t="shared" si="4"/>
        <v>0.23039999999999999</v>
      </c>
      <c r="G101" s="1">
        <f t="shared" si="5"/>
        <v>0.25</v>
      </c>
    </row>
    <row r="102" spans="2:7" x14ac:dyDescent="0.35">
      <c r="B102" s="1" t="s">
        <v>492</v>
      </c>
      <c r="C102" s="1">
        <v>0.55000000000000004</v>
      </c>
      <c r="D102" s="1">
        <v>0.56000000000000005</v>
      </c>
      <c r="E102" s="1">
        <f t="shared" si="3"/>
        <v>0.30800000000000005</v>
      </c>
      <c r="F102" s="1">
        <f t="shared" si="4"/>
        <v>0.30250000000000005</v>
      </c>
      <c r="G102" s="1">
        <f t="shared" si="5"/>
        <v>0.31360000000000005</v>
      </c>
    </row>
    <row r="103" spans="2:7" x14ac:dyDescent="0.35">
      <c r="B103" s="1" t="s">
        <v>493</v>
      </c>
      <c r="C103" s="1">
        <v>0.54</v>
      </c>
      <c r="D103" s="1">
        <v>0.53</v>
      </c>
      <c r="E103" s="1">
        <f t="shared" si="3"/>
        <v>0.28620000000000001</v>
      </c>
      <c r="F103" s="1">
        <f t="shared" si="4"/>
        <v>0.29160000000000003</v>
      </c>
      <c r="G103" s="1">
        <f t="shared" si="5"/>
        <v>0.28090000000000004</v>
      </c>
    </row>
    <row r="104" spans="2:7" x14ac:dyDescent="0.35">
      <c r="B104" s="1" t="s">
        <v>494</v>
      </c>
      <c r="C104" s="1">
        <v>0.53</v>
      </c>
      <c r="D104" s="1">
        <v>0.56000000000000005</v>
      </c>
      <c r="E104" s="1">
        <f t="shared" si="3"/>
        <v>0.29680000000000006</v>
      </c>
      <c r="F104" s="1">
        <f t="shared" si="4"/>
        <v>0.28090000000000004</v>
      </c>
      <c r="G104" s="1">
        <f t="shared" si="5"/>
        <v>0.31360000000000005</v>
      </c>
    </row>
    <row r="105" spans="2:7" x14ac:dyDescent="0.35">
      <c r="B105" s="1" t="s">
        <v>495</v>
      </c>
      <c r="C105" s="1">
        <v>0.61</v>
      </c>
      <c r="D105" s="1">
        <v>0.57999999999999996</v>
      </c>
      <c r="E105" s="1">
        <f t="shared" si="3"/>
        <v>0.35379999999999995</v>
      </c>
      <c r="F105" s="1">
        <f t="shared" si="4"/>
        <v>0.37209999999999999</v>
      </c>
      <c r="G105" s="1">
        <f t="shared" si="5"/>
        <v>0.33639999999999998</v>
      </c>
    </row>
    <row r="106" spans="2:7" x14ac:dyDescent="0.35">
      <c r="B106" s="1" t="s">
        <v>496</v>
      </c>
      <c r="C106" s="1">
        <v>0.85</v>
      </c>
      <c r="D106" s="1">
        <v>0.86</v>
      </c>
      <c r="E106" s="1">
        <f t="shared" si="3"/>
        <v>0.73099999999999998</v>
      </c>
      <c r="F106" s="1">
        <f t="shared" si="4"/>
        <v>0.72249999999999992</v>
      </c>
      <c r="G106" s="1">
        <f t="shared" si="5"/>
        <v>0.73959999999999992</v>
      </c>
    </row>
    <row r="107" spans="2:7" x14ac:dyDescent="0.35">
      <c r="B107" s="1" t="s">
        <v>497</v>
      </c>
      <c r="C107" s="1">
        <v>0.64</v>
      </c>
      <c r="D107" s="1">
        <v>0.63</v>
      </c>
      <c r="E107" s="1">
        <f t="shared" si="3"/>
        <v>0.4032</v>
      </c>
      <c r="F107" s="1">
        <f t="shared" si="4"/>
        <v>0.40960000000000002</v>
      </c>
      <c r="G107" s="1">
        <f t="shared" si="5"/>
        <v>0.39690000000000003</v>
      </c>
    </row>
    <row r="108" spans="2:7" x14ac:dyDescent="0.35">
      <c r="B108" s="1" t="s">
        <v>498</v>
      </c>
      <c r="C108" s="1">
        <v>0.56999999999999995</v>
      </c>
      <c r="D108" s="1">
        <v>0.57999999999999996</v>
      </c>
      <c r="E108" s="1">
        <f t="shared" si="3"/>
        <v>0.33059999999999995</v>
      </c>
      <c r="F108" s="1">
        <f t="shared" si="4"/>
        <v>0.32489999999999997</v>
      </c>
      <c r="G108" s="1">
        <f t="shared" si="5"/>
        <v>0.33639999999999998</v>
      </c>
    </row>
    <row r="109" spans="2:7" x14ac:dyDescent="0.35">
      <c r="B109" s="1" t="s">
        <v>499</v>
      </c>
      <c r="C109" s="1">
        <v>0.65</v>
      </c>
      <c r="D109" s="1">
        <v>0.63</v>
      </c>
      <c r="E109" s="1">
        <f t="shared" si="3"/>
        <v>0.40950000000000003</v>
      </c>
      <c r="F109" s="1">
        <f t="shared" si="4"/>
        <v>0.42250000000000004</v>
      </c>
      <c r="G109" s="1">
        <f t="shared" si="5"/>
        <v>0.39690000000000003</v>
      </c>
    </row>
    <row r="110" spans="2:7" x14ac:dyDescent="0.35">
      <c r="B110" s="1" t="s">
        <v>500</v>
      </c>
      <c r="C110" s="1">
        <v>0.59</v>
      </c>
      <c r="D110" s="1">
        <v>0.56999999999999995</v>
      </c>
      <c r="E110" s="1">
        <f t="shared" si="3"/>
        <v>0.33629999999999993</v>
      </c>
      <c r="F110" s="1">
        <f t="shared" si="4"/>
        <v>0.34809999999999997</v>
      </c>
      <c r="G110" s="1">
        <f t="shared" si="5"/>
        <v>0.32489999999999997</v>
      </c>
    </row>
    <row r="111" spans="2:7" x14ac:dyDescent="0.35">
      <c r="B111" s="1" t="s">
        <v>501</v>
      </c>
      <c r="C111" s="1">
        <v>0.61</v>
      </c>
      <c r="D111" s="1">
        <v>0.61</v>
      </c>
      <c r="E111" s="1">
        <f t="shared" si="3"/>
        <v>0.37209999999999999</v>
      </c>
      <c r="F111" s="1">
        <f t="shared" si="4"/>
        <v>0.37209999999999999</v>
      </c>
      <c r="G111" s="1">
        <f t="shared" si="5"/>
        <v>0.37209999999999999</v>
      </c>
    </row>
    <row r="112" spans="2:7" x14ac:dyDescent="0.35">
      <c r="B112" s="1" t="s">
        <v>502</v>
      </c>
      <c r="C112" s="1">
        <v>0.41</v>
      </c>
      <c r="D112" s="1">
        <v>0.38</v>
      </c>
      <c r="E112" s="1">
        <f t="shared" si="3"/>
        <v>0.15579999999999999</v>
      </c>
      <c r="F112" s="1">
        <f t="shared" si="4"/>
        <v>0.16809999999999997</v>
      </c>
      <c r="G112" s="1">
        <f t="shared" si="5"/>
        <v>0.1444</v>
      </c>
    </row>
    <row r="113" spans="2:7" x14ac:dyDescent="0.35">
      <c r="B113" s="1" t="s">
        <v>503</v>
      </c>
      <c r="C113" s="1">
        <v>0.47</v>
      </c>
      <c r="D113" s="1">
        <v>0.48</v>
      </c>
      <c r="E113" s="1">
        <f t="shared" si="3"/>
        <v>0.22559999999999997</v>
      </c>
      <c r="F113" s="1">
        <f t="shared" si="4"/>
        <v>0.22089999999999999</v>
      </c>
      <c r="G113" s="1">
        <f t="shared" si="5"/>
        <v>0.23039999999999999</v>
      </c>
    </row>
    <row r="114" spans="2:7" x14ac:dyDescent="0.35">
      <c r="B114" s="1" t="s">
        <v>504</v>
      </c>
      <c r="C114" s="1">
        <v>0.53</v>
      </c>
      <c r="D114" s="1">
        <v>0.54</v>
      </c>
      <c r="E114" s="1">
        <f t="shared" si="3"/>
        <v>0.28620000000000001</v>
      </c>
      <c r="F114" s="1">
        <f t="shared" si="4"/>
        <v>0.28090000000000004</v>
      </c>
      <c r="G114" s="1">
        <f t="shared" si="5"/>
        <v>0.29160000000000003</v>
      </c>
    </row>
    <row r="115" spans="2:7" x14ac:dyDescent="0.35">
      <c r="B115" s="1" t="s">
        <v>505</v>
      </c>
      <c r="C115" s="1">
        <v>0.49</v>
      </c>
      <c r="D115" s="1">
        <v>0.53</v>
      </c>
      <c r="E115" s="1">
        <f t="shared" si="3"/>
        <v>0.25969999999999999</v>
      </c>
      <c r="F115" s="1">
        <f t="shared" si="4"/>
        <v>0.24009999999999998</v>
      </c>
      <c r="G115" s="1">
        <f t="shared" si="5"/>
        <v>0.28090000000000004</v>
      </c>
    </row>
    <row r="116" spans="2:7" x14ac:dyDescent="0.35">
      <c r="B116" s="1" t="s">
        <v>506</v>
      </c>
      <c r="C116" s="1">
        <v>0.47</v>
      </c>
      <c r="D116" s="1">
        <v>0.53</v>
      </c>
      <c r="E116" s="1">
        <f t="shared" si="3"/>
        <v>0.24909999999999999</v>
      </c>
      <c r="F116" s="1">
        <f t="shared" si="4"/>
        <v>0.22089999999999999</v>
      </c>
      <c r="G116" s="1">
        <f t="shared" si="5"/>
        <v>0.28090000000000004</v>
      </c>
    </row>
    <row r="117" spans="2:7" x14ac:dyDescent="0.35">
      <c r="B117" s="1" t="s">
        <v>507</v>
      </c>
      <c r="C117" s="1">
        <v>0.59</v>
      </c>
      <c r="D117" s="1">
        <v>0.59</v>
      </c>
      <c r="E117" s="1">
        <f t="shared" si="3"/>
        <v>0.34809999999999997</v>
      </c>
      <c r="F117" s="1">
        <f t="shared" si="4"/>
        <v>0.34809999999999997</v>
      </c>
      <c r="G117" s="1">
        <f t="shared" si="5"/>
        <v>0.34809999999999997</v>
      </c>
    </row>
    <row r="118" spans="2:7" x14ac:dyDescent="0.35">
      <c r="B118" s="1" t="s">
        <v>508</v>
      </c>
      <c r="C118" s="1">
        <v>0.52</v>
      </c>
      <c r="D118" s="1">
        <v>0.56999999999999995</v>
      </c>
      <c r="E118" s="1">
        <f t="shared" si="3"/>
        <v>0.2964</v>
      </c>
      <c r="F118" s="1">
        <f t="shared" si="4"/>
        <v>0.27040000000000003</v>
      </c>
      <c r="G118" s="1">
        <f t="shared" si="5"/>
        <v>0.32489999999999997</v>
      </c>
    </row>
    <row r="119" spans="2:7" x14ac:dyDescent="0.35">
      <c r="B119" s="1" t="s">
        <v>509</v>
      </c>
      <c r="C119" s="1">
        <v>0.48</v>
      </c>
      <c r="D119" s="1">
        <v>0.48</v>
      </c>
      <c r="E119" s="1">
        <f t="shared" si="3"/>
        <v>0.23039999999999999</v>
      </c>
      <c r="F119" s="1">
        <f t="shared" si="4"/>
        <v>0.23039999999999999</v>
      </c>
      <c r="G119" s="1">
        <f t="shared" si="5"/>
        <v>0.23039999999999999</v>
      </c>
    </row>
    <row r="120" spans="2:7" x14ac:dyDescent="0.35">
      <c r="B120" s="1" t="s">
        <v>510</v>
      </c>
      <c r="C120" s="1">
        <v>0.56999999999999995</v>
      </c>
      <c r="D120" s="1">
        <v>0.57999999999999996</v>
      </c>
      <c r="E120" s="1">
        <f t="shared" si="3"/>
        <v>0.33059999999999995</v>
      </c>
      <c r="F120" s="1">
        <f t="shared" si="4"/>
        <v>0.32489999999999997</v>
      </c>
      <c r="G120" s="1">
        <f t="shared" si="5"/>
        <v>0.33639999999999998</v>
      </c>
    </row>
    <row r="121" spans="2:7" x14ac:dyDescent="0.35">
      <c r="B121" s="1" t="s">
        <v>511</v>
      </c>
      <c r="C121" s="1">
        <v>0.55000000000000004</v>
      </c>
      <c r="D121" s="1">
        <v>0.55000000000000004</v>
      </c>
      <c r="E121" s="1">
        <f t="shared" si="3"/>
        <v>0.30250000000000005</v>
      </c>
      <c r="F121" s="1">
        <f t="shared" si="4"/>
        <v>0.30250000000000005</v>
      </c>
      <c r="G121" s="1">
        <f t="shared" si="5"/>
        <v>0.30250000000000005</v>
      </c>
    </row>
    <row r="122" spans="2:7" x14ac:dyDescent="0.35">
      <c r="B122" s="1" t="s">
        <v>512</v>
      </c>
      <c r="C122" s="1">
        <v>0.62</v>
      </c>
      <c r="D122" s="1">
        <v>0.62</v>
      </c>
      <c r="E122" s="1">
        <f t="shared" si="3"/>
        <v>0.38440000000000002</v>
      </c>
      <c r="F122" s="1">
        <f t="shared" si="4"/>
        <v>0.38440000000000002</v>
      </c>
      <c r="G122" s="1">
        <f t="shared" si="5"/>
        <v>0.38440000000000002</v>
      </c>
    </row>
    <row r="123" spans="2:7" x14ac:dyDescent="0.35">
      <c r="B123" s="1" t="s">
        <v>513</v>
      </c>
      <c r="C123" s="1">
        <v>0.85</v>
      </c>
      <c r="D123" s="1">
        <v>0.83</v>
      </c>
      <c r="E123" s="1">
        <f t="shared" si="3"/>
        <v>0.7054999999999999</v>
      </c>
      <c r="F123" s="1">
        <f t="shared" si="4"/>
        <v>0.72249999999999992</v>
      </c>
      <c r="G123" s="1">
        <f t="shared" si="5"/>
        <v>0.68889999999999996</v>
      </c>
    </row>
    <row r="124" spans="2:7" x14ac:dyDescent="0.35">
      <c r="B124" s="1" t="s">
        <v>514</v>
      </c>
      <c r="C124" s="1">
        <v>0.83</v>
      </c>
      <c r="D124" s="1">
        <v>0.8</v>
      </c>
      <c r="E124" s="1">
        <f t="shared" si="3"/>
        <v>0.66400000000000003</v>
      </c>
      <c r="F124" s="1">
        <f t="shared" si="4"/>
        <v>0.68889999999999996</v>
      </c>
      <c r="G124" s="1">
        <f t="shared" si="5"/>
        <v>0.64000000000000012</v>
      </c>
    </row>
    <row r="125" spans="2:7" x14ac:dyDescent="0.35">
      <c r="B125" s="1" t="s">
        <v>515</v>
      </c>
      <c r="C125" s="1">
        <v>0.5</v>
      </c>
      <c r="D125" s="1">
        <v>0.49</v>
      </c>
      <c r="E125" s="1">
        <f t="shared" si="3"/>
        <v>0.245</v>
      </c>
      <c r="F125" s="1">
        <f t="shared" si="4"/>
        <v>0.25</v>
      </c>
      <c r="G125" s="1">
        <f t="shared" si="5"/>
        <v>0.24009999999999998</v>
      </c>
    </row>
    <row r="126" spans="2:7" x14ac:dyDescent="0.35">
      <c r="B126" s="1" t="s">
        <v>516</v>
      </c>
      <c r="C126" s="1">
        <v>0.69</v>
      </c>
      <c r="D126" s="1">
        <v>0.65</v>
      </c>
      <c r="E126" s="1">
        <f t="shared" si="3"/>
        <v>0.44849999999999995</v>
      </c>
      <c r="F126" s="1">
        <f t="shared" si="4"/>
        <v>0.47609999999999991</v>
      </c>
      <c r="G126" s="1">
        <f t="shared" si="5"/>
        <v>0.42250000000000004</v>
      </c>
    </row>
    <row r="127" spans="2:7" x14ac:dyDescent="0.35">
      <c r="B127" s="1" t="s">
        <v>517</v>
      </c>
      <c r="C127" s="1">
        <v>0.45</v>
      </c>
      <c r="D127" s="1">
        <v>0.45</v>
      </c>
      <c r="E127" s="1">
        <f t="shared" si="3"/>
        <v>0.20250000000000001</v>
      </c>
      <c r="F127" s="1">
        <f t="shared" si="4"/>
        <v>0.20250000000000001</v>
      </c>
      <c r="G127" s="1">
        <f t="shared" si="5"/>
        <v>0.20250000000000001</v>
      </c>
    </row>
    <row r="128" spans="2:7" x14ac:dyDescent="0.35">
      <c r="B128" s="1" t="s">
        <v>518</v>
      </c>
      <c r="C128" s="1">
        <v>0.54</v>
      </c>
      <c r="D128" s="1">
        <v>0.52</v>
      </c>
      <c r="E128" s="1">
        <f t="shared" si="3"/>
        <v>0.28080000000000005</v>
      </c>
      <c r="F128" s="1">
        <f t="shared" si="4"/>
        <v>0.29160000000000003</v>
      </c>
      <c r="G128" s="1">
        <f t="shared" si="5"/>
        <v>0.27040000000000003</v>
      </c>
    </row>
    <row r="129" spans="2:7" x14ac:dyDescent="0.35">
      <c r="B129" s="1" t="s">
        <v>519</v>
      </c>
      <c r="C129" s="1">
        <v>0.56999999999999995</v>
      </c>
      <c r="D129" s="1">
        <v>0.53</v>
      </c>
      <c r="E129" s="1">
        <f t="shared" si="3"/>
        <v>0.30209999999999998</v>
      </c>
      <c r="F129" s="1">
        <f t="shared" si="4"/>
        <v>0.32489999999999997</v>
      </c>
      <c r="G129" s="1">
        <f t="shared" si="5"/>
        <v>0.28090000000000004</v>
      </c>
    </row>
    <row r="130" spans="2:7" x14ac:dyDescent="0.35">
      <c r="B130" s="1" t="s">
        <v>520</v>
      </c>
      <c r="C130" s="1">
        <v>0.54</v>
      </c>
      <c r="D130" s="1">
        <v>0.5</v>
      </c>
      <c r="E130" s="1">
        <f t="shared" si="3"/>
        <v>0.27</v>
      </c>
      <c r="F130" s="1">
        <f t="shared" si="4"/>
        <v>0.29160000000000003</v>
      </c>
      <c r="G130" s="1">
        <f t="shared" si="5"/>
        <v>0.25</v>
      </c>
    </row>
    <row r="131" spans="2:7" x14ac:dyDescent="0.35">
      <c r="B131" s="1" t="s">
        <v>521</v>
      </c>
      <c r="C131" s="1">
        <v>0.49</v>
      </c>
      <c r="D131" s="1">
        <v>0.49</v>
      </c>
      <c r="E131" s="1">
        <f t="shared" si="3"/>
        <v>0.24009999999999998</v>
      </c>
      <c r="F131" s="1">
        <f t="shared" si="4"/>
        <v>0.24009999999999998</v>
      </c>
      <c r="G131" s="1">
        <f t="shared" si="5"/>
        <v>0.24009999999999998</v>
      </c>
    </row>
    <row r="132" spans="2:7" x14ac:dyDescent="0.35">
      <c r="B132" s="1" t="s">
        <v>522</v>
      </c>
      <c r="C132" s="1">
        <v>0.5</v>
      </c>
      <c r="D132" s="1">
        <v>0.51</v>
      </c>
      <c r="E132" s="1">
        <f t="shared" si="3"/>
        <v>0.255</v>
      </c>
      <c r="F132" s="1">
        <f t="shared" si="4"/>
        <v>0.25</v>
      </c>
      <c r="G132" s="1">
        <f t="shared" si="5"/>
        <v>0.2601</v>
      </c>
    </row>
    <row r="133" spans="2:7" x14ac:dyDescent="0.35">
      <c r="B133" s="1" t="s">
        <v>523</v>
      </c>
      <c r="C133" s="1">
        <v>0.55000000000000004</v>
      </c>
      <c r="D133" s="1">
        <v>0.55000000000000004</v>
      </c>
      <c r="E133" s="1">
        <f t="shared" ref="E133:E157" si="6">C133*D133</f>
        <v>0.30250000000000005</v>
      </c>
      <c r="F133" s="1">
        <f t="shared" ref="F133:F157" si="7">C133^2</f>
        <v>0.30250000000000005</v>
      </c>
      <c r="G133" s="1">
        <f t="shared" ref="G133:G157" si="8">D133^2</f>
        <v>0.30250000000000005</v>
      </c>
    </row>
    <row r="134" spans="2:7" x14ac:dyDescent="0.35">
      <c r="B134" s="1" t="s">
        <v>524</v>
      </c>
      <c r="C134" s="1">
        <v>0.48</v>
      </c>
      <c r="D134" s="1">
        <v>0.46</v>
      </c>
      <c r="E134" s="1">
        <f t="shared" si="6"/>
        <v>0.2208</v>
      </c>
      <c r="F134" s="1">
        <f t="shared" si="7"/>
        <v>0.23039999999999999</v>
      </c>
      <c r="G134" s="1">
        <f t="shared" si="8"/>
        <v>0.21160000000000001</v>
      </c>
    </row>
    <row r="135" spans="2:7" x14ac:dyDescent="0.35">
      <c r="B135" s="1" t="s">
        <v>525</v>
      </c>
      <c r="C135" s="1">
        <v>0.65</v>
      </c>
      <c r="D135" s="1">
        <v>0.62</v>
      </c>
      <c r="E135" s="1">
        <f t="shared" si="6"/>
        <v>0.40300000000000002</v>
      </c>
      <c r="F135" s="1">
        <f t="shared" si="7"/>
        <v>0.42250000000000004</v>
      </c>
      <c r="G135" s="1">
        <f t="shared" si="8"/>
        <v>0.38440000000000002</v>
      </c>
    </row>
    <row r="136" spans="2:7" x14ac:dyDescent="0.35">
      <c r="B136" s="1" t="s">
        <v>526</v>
      </c>
      <c r="C136" s="1">
        <v>0.56999999999999995</v>
      </c>
      <c r="D136" s="1">
        <v>0.51</v>
      </c>
      <c r="E136" s="1">
        <f t="shared" si="6"/>
        <v>0.29069999999999996</v>
      </c>
      <c r="F136" s="1">
        <f t="shared" si="7"/>
        <v>0.32489999999999997</v>
      </c>
      <c r="G136" s="1">
        <f t="shared" si="8"/>
        <v>0.2601</v>
      </c>
    </row>
    <row r="137" spans="2:7" x14ac:dyDescent="0.35">
      <c r="B137" s="1" t="s">
        <v>527</v>
      </c>
      <c r="C137" s="1">
        <v>0.57999999999999996</v>
      </c>
      <c r="D137" s="1">
        <v>0.56000000000000005</v>
      </c>
      <c r="E137" s="1">
        <f t="shared" si="6"/>
        <v>0.32480000000000003</v>
      </c>
      <c r="F137" s="1">
        <f t="shared" si="7"/>
        <v>0.33639999999999998</v>
      </c>
      <c r="G137" s="1">
        <f t="shared" si="8"/>
        <v>0.31360000000000005</v>
      </c>
    </row>
    <row r="138" spans="2:7" x14ac:dyDescent="0.35">
      <c r="B138" s="1" t="s">
        <v>528</v>
      </c>
      <c r="C138" s="1">
        <v>0.6</v>
      </c>
      <c r="D138" s="1">
        <v>0.56999999999999995</v>
      </c>
      <c r="E138" s="1">
        <f t="shared" si="6"/>
        <v>0.34199999999999997</v>
      </c>
      <c r="F138" s="1">
        <f t="shared" si="7"/>
        <v>0.36</v>
      </c>
      <c r="G138" s="1">
        <f t="shared" si="8"/>
        <v>0.32489999999999997</v>
      </c>
    </row>
    <row r="139" spans="2:7" x14ac:dyDescent="0.35">
      <c r="B139" s="1" t="s">
        <v>529</v>
      </c>
      <c r="C139" s="1">
        <v>0.64</v>
      </c>
      <c r="D139" s="1">
        <v>0.63</v>
      </c>
      <c r="E139" s="1">
        <f t="shared" si="6"/>
        <v>0.4032</v>
      </c>
      <c r="F139" s="1">
        <f t="shared" si="7"/>
        <v>0.40960000000000002</v>
      </c>
      <c r="G139" s="1">
        <f t="shared" si="8"/>
        <v>0.39690000000000003</v>
      </c>
    </row>
    <row r="140" spans="2:7" x14ac:dyDescent="0.35">
      <c r="B140" s="1" t="s">
        <v>530</v>
      </c>
      <c r="C140" s="1">
        <v>0.52</v>
      </c>
      <c r="D140" s="1">
        <v>0.47</v>
      </c>
      <c r="E140" s="1">
        <f t="shared" si="6"/>
        <v>0.24440000000000001</v>
      </c>
      <c r="F140" s="1">
        <f t="shared" si="7"/>
        <v>0.27040000000000003</v>
      </c>
      <c r="G140" s="1">
        <f t="shared" si="8"/>
        <v>0.22089999999999999</v>
      </c>
    </row>
    <row r="141" spans="2:7" x14ac:dyDescent="0.35">
      <c r="B141" s="1" t="s">
        <v>531</v>
      </c>
      <c r="C141" s="1">
        <v>0.67</v>
      </c>
      <c r="D141" s="1">
        <v>0.69</v>
      </c>
      <c r="E141" s="1">
        <f t="shared" si="6"/>
        <v>0.46229999999999999</v>
      </c>
      <c r="F141" s="1">
        <f t="shared" si="7"/>
        <v>0.44890000000000008</v>
      </c>
      <c r="G141" s="1">
        <f t="shared" si="8"/>
        <v>0.47609999999999991</v>
      </c>
    </row>
    <row r="142" spans="2:7" x14ac:dyDescent="0.35">
      <c r="B142" s="1" t="s">
        <v>532</v>
      </c>
      <c r="C142" s="1">
        <v>0.67</v>
      </c>
      <c r="D142" s="1">
        <v>0.68</v>
      </c>
      <c r="E142" s="1">
        <f t="shared" si="6"/>
        <v>0.45560000000000006</v>
      </c>
      <c r="F142" s="1">
        <f t="shared" si="7"/>
        <v>0.44890000000000008</v>
      </c>
      <c r="G142" s="1">
        <f t="shared" si="8"/>
        <v>0.46240000000000009</v>
      </c>
    </row>
    <row r="143" spans="2:7" x14ac:dyDescent="0.35">
      <c r="B143" s="1" t="s">
        <v>533</v>
      </c>
      <c r="C143" s="1">
        <v>0.57999999999999996</v>
      </c>
      <c r="D143" s="1">
        <v>0.62</v>
      </c>
      <c r="E143" s="1">
        <f t="shared" si="6"/>
        <v>0.35959999999999998</v>
      </c>
      <c r="F143" s="1">
        <f t="shared" si="7"/>
        <v>0.33639999999999998</v>
      </c>
      <c r="G143" s="1">
        <f t="shared" si="8"/>
        <v>0.38440000000000002</v>
      </c>
    </row>
    <row r="144" spans="2:7" x14ac:dyDescent="0.35">
      <c r="B144" s="1" t="s">
        <v>534</v>
      </c>
      <c r="C144" s="1">
        <v>0.45</v>
      </c>
      <c r="D144" s="1">
        <v>0.46</v>
      </c>
      <c r="E144" s="1">
        <f t="shared" si="6"/>
        <v>0.20700000000000002</v>
      </c>
      <c r="F144" s="1">
        <f t="shared" si="7"/>
        <v>0.20250000000000001</v>
      </c>
      <c r="G144" s="1">
        <f t="shared" si="8"/>
        <v>0.21160000000000001</v>
      </c>
    </row>
    <row r="145" spans="2:7" x14ac:dyDescent="0.35">
      <c r="B145" s="1" t="s">
        <v>535</v>
      </c>
      <c r="C145" s="1">
        <v>0.53</v>
      </c>
      <c r="D145" s="1">
        <v>0.56999999999999995</v>
      </c>
      <c r="E145" s="1">
        <f t="shared" si="6"/>
        <v>0.30209999999999998</v>
      </c>
      <c r="F145" s="1">
        <f t="shared" si="7"/>
        <v>0.28090000000000004</v>
      </c>
      <c r="G145" s="1">
        <f t="shared" si="8"/>
        <v>0.32489999999999997</v>
      </c>
    </row>
    <row r="146" spans="2:7" x14ac:dyDescent="0.35">
      <c r="B146" s="1" t="s">
        <v>536</v>
      </c>
      <c r="C146" s="1">
        <v>0.64</v>
      </c>
      <c r="D146" s="1">
        <v>0.68</v>
      </c>
      <c r="E146" s="1">
        <f t="shared" si="6"/>
        <v>0.43520000000000003</v>
      </c>
      <c r="F146" s="1">
        <f t="shared" si="7"/>
        <v>0.40960000000000002</v>
      </c>
      <c r="G146" s="1">
        <f t="shared" si="8"/>
        <v>0.46240000000000009</v>
      </c>
    </row>
    <row r="147" spans="2:7" x14ac:dyDescent="0.35">
      <c r="B147" s="1" t="s">
        <v>537</v>
      </c>
      <c r="C147" s="1">
        <v>0.56000000000000005</v>
      </c>
      <c r="D147" s="1">
        <v>0.56999999999999995</v>
      </c>
      <c r="E147" s="1">
        <f t="shared" si="6"/>
        <v>0.31919999999999998</v>
      </c>
      <c r="F147" s="1">
        <f t="shared" si="7"/>
        <v>0.31360000000000005</v>
      </c>
      <c r="G147" s="1">
        <f t="shared" si="8"/>
        <v>0.32489999999999997</v>
      </c>
    </row>
    <row r="148" spans="2:7" x14ac:dyDescent="0.35">
      <c r="B148" s="1" t="s">
        <v>538</v>
      </c>
      <c r="C148" s="1">
        <v>0.63</v>
      </c>
      <c r="D148" s="1">
        <v>0.57999999999999996</v>
      </c>
      <c r="E148" s="1">
        <f t="shared" si="6"/>
        <v>0.3654</v>
      </c>
      <c r="F148" s="1">
        <f t="shared" si="7"/>
        <v>0.39690000000000003</v>
      </c>
      <c r="G148" s="1">
        <f t="shared" si="8"/>
        <v>0.33639999999999998</v>
      </c>
    </row>
    <row r="149" spans="2:7" x14ac:dyDescent="0.35">
      <c r="B149" s="1" t="s">
        <v>539</v>
      </c>
      <c r="C149" s="1">
        <v>0.85</v>
      </c>
      <c r="D149" s="1">
        <v>0.61</v>
      </c>
      <c r="E149" s="1">
        <f t="shared" si="6"/>
        <v>0.51849999999999996</v>
      </c>
      <c r="F149" s="1">
        <f t="shared" si="7"/>
        <v>0.72249999999999992</v>
      </c>
      <c r="G149" s="1">
        <f t="shared" si="8"/>
        <v>0.37209999999999999</v>
      </c>
    </row>
    <row r="150" spans="2:7" x14ac:dyDescent="0.35">
      <c r="B150" s="1" t="s">
        <v>540</v>
      </c>
      <c r="C150" s="1">
        <v>0.84</v>
      </c>
      <c r="D150" s="1">
        <v>0.64</v>
      </c>
      <c r="E150" s="1">
        <f t="shared" si="6"/>
        <v>0.53759999999999997</v>
      </c>
      <c r="F150" s="1">
        <f t="shared" si="7"/>
        <v>0.70559999999999989</v>
      </c>
      <c r="G150" s="1">
        <f t="shared" si="8"/>
        <v>0.40960000000000002</v>
      </c>
    </row>
    <row r="151" spans="2:7" x14ac:dyDescent="0.35">
      <c r="B151" s="1" t="s">
        <v>541</v>
      </c>
      <c r="C151" s="1">
        <v>0.55000000000000004</v>
      </c>
      <c r="D151" s="1">
        <v>0.52</v>
      </c>
      <c r="E151" s="1">
        <f t="shared" si="6"/>
        <v>0.28600000000000003</v>
      </c>
      <c r="F151" s="1">
        <f t="shared" si="7"/>
        <v>0.30250000000000005</v>
      </c>
      <c r="G151" s="1">
        <f t="shared" si="8"/>
        <v>0.27040000000000003</v>
      </c>
    </row>
    <row r="152" spans="2:7" x14ac:dyDescent="0.35">
      <c r="B152" s="1" t="s">
        <v>542</v>
      </c>
      <c r="C152" s="1">
        <v>0.83</v>
      </c>
      <c r="D152" s="1">
        <v>0.83</v>
      </c>
      <c r="E152" s="1">
        <f t="shared" si="6"/>
        <v>0.68889999999999996</v>
      </c>
      <c r="F152" s="1">
        <f t="shared" si="7"/>
        <v>0.68889999999999996</v>
      </c>
      <c r="G152" s="1">
        <f t="shared" si="8"/>
        <v>0.68889999999999996</v>
      </c>
    </row>
    <row r="153" spans="2:7" x14ac:dyDescent="0.35">
      <c r="B153" s="1" t="s">
        <v>543</v>
      </c>
      <c r="C153" s="1">
        <v>0.61</v>
      </c>
      <c r="D153" s="1">
        <v>0.37</v>
      </c>
      <c r="E153" s="1">
        <f t="shared" si="6"/>
        <v>0.22569999999999998</v>
      </c>
      <c r="F153" s="1">
        <f t="shared" si="7"/>
        <v>0.37209999999999999</v>
      </c>
      <c r="G153" s="1">
        <f t="shared" si="8"/>
        <v>0.13689999999999999</v>
      </c>
    </row>
    <row r="154" spans="2:7" x14ac:dyDescent="0.35">
      <c r="B154" s="1" t="s">
        <v>544</v>
      </c>
      <c r="C154" s="1">
        <v>0.87</v>
      </c>
      <c r="D154" s="1">
        <v>0.71</v>
      </c>
      <c r="E154" s="1">
        <f t="shared" si="6"/>
        <v>0.61769999999999992</v>
      </c>
      <c r="F154" s="1">
        <f t="shared" si="7"/>
        <v>0.75690000000000002</v>
      </c>
      <c r="G154" s="1">
        <f t="shared" si="8"/>
        <v>0.50409999999999999</v>
      </c>
    </row>
    <row r="155" spans="2:7" x14ac:dyDescent="0.35">
      <c r="B155" s="1" t="s">
        <v>545</v>
      </c>
      <c r="C155" s="1">
        <v>0.89</v>
      </c>
      <c r="D155" s="1">
        <v>0.87</v>
      </c>
      <c r="E155" s="1">
        <f t="shared" si="6"/>
        <v>0.77429999999999999</v>
      </c>
      <c r="F155" s="1">
        <f t="shared" si="7"/>
        <v>0.79210000000000003</v>
      </c>
      <c r="G155" s="1">
        <f t="shared" si="8"/>
        <v>0.75690000000000002</v>
      </c>
    </row>
    <row r="156" spans="2:7" x14ac:dyDescent="0.35">
      <c r="B156" s="1" t="s">
        <v>546</v>
      </c>
      <c r="C156" s="1">
        <v>0.86</v>
      </c>
      <c r="D156" s="1">
        <v>0.87</v>
      </c>
      <c r="E156" s="1">
        <f t="shared" si="6"/>
        <v>0.74819999999999998</v>
      </c>
      <c r="F156" s="1">
        <f t="shared" si="7"/>
        <v>0.73959999999999992</v>
      </c>
      <c r="G156" s="1">
        <f t="shared" si="8"/>
        <v>0.75690000000000002</v>
      </c>
    </row>
    <row r="157" spans="2:7" x14ac:dyDescent="0.35">
      <c r="B157" s="1" t="s">
        <v>547</v>
      </c>
      <c r="C157" s="1">
        <v>0.41</v>
      </c>
      <c r="D157" s="1">
        <v>0.37</v>
      </c>
      <c r="E157" s="1">
        <f t="shared" si="6"/>
        <v>0.1517</v>
      </c>
      <c r="F157" s="1">
        <f t="shared" si="7"/>
        <v>0.16809999999999997</v>
      </c>
      <c r="G157" s="1">
        <f t="shared" si="8"/>
        <v>0.13689999999999999</v>
      </c>
    </row>
    <row r="159" spans="2:7" x14ac:dyDescent="0.35">
      <c r="B159" s="1" t="s">
        <v>593</v>
      </c>
      <c r="C159" s="1">
        <f>SUM($C$4:$C$157)</f>
        <v>81.059999999999974</v>
      </c>
      <c r="D159" s="1">
        <f>SUM($D$4:$D$157)</f>
        <v>78.319999999999979</v>
      </c>
      <c r="E159" s="1">
        <f>SUM($E$4:$E$157)</f>
        <v>43.178600000000003</v>
      </c>
      <c r="F159" s="1">
        <f>SUM($F$4:$F$157)</f>
        <v>44.963599999999992</v>
      </c>
      <c r="G159" s="1">
        <f>SUM($G$4:$G$157)</f>
        <v>42.002999999999993</v>
      </c>
    </row>
  </sheetData>
  <mergeCells count="5">
    <mergeCell ref="B2:B3"/>
    <mergeCell ref="C2:D2"/>
    <mergeCell ref="E2:E3"/>
    <mergeCell ref="F2:F3"/>
    <mergeCell ref="G2:G3"/>
  </mergeCells>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A044B-63E5-49C8-8136-24B8224BA7BB}">
  <dimension ref="A2:I159"/>
  <sheetViews>
    <sheetView topLeftCell="B2" workbookViewId="0">
      <selection activeCell="I20" sqref="I20"/>
    </sheetView>
  </sheetViews>
  <sheetFormatPr defaultRowHeight="15.5" x14ac:dyDescent="0.35"/>
  <cols>
    <col min="2" max="2" width="29.5" customWidth="1"/>
    <col min="3" max="4" width="17" customWidth="1"/>
    <col min="5" max="5" width="15.25" customWidth="1"/>
    <col min="6" max="6" width="15.9140625" customWidth="1"/>
    <col min="8" max="8" width="11.83203125" customWidth="1"/>
    <col min="9" max="9" width="10.75" customWidth="1"/>
  </cols>
  <sheetData>
    <row r="2" spans="1:9" x14ac:dyDescent="0.35">
      <c r="A2" s="14" t="s">
        <v>606</v>
      </c>
      <c r="B2" s="17" t="s">
        <v>0</v>
      </c>
      <c r="C2" s="15" t="s">
        <v>1</v>
      </c>
      <c r="D2" s="16"/>
      <c r="E2" s="14" t="s">
        <v>618</v>
      </c>
      <c r="F2" s="14" t="s">
        <v>607</v>
      </c>
      <c r="G2" s="14" t="s">
        <v>608</v>
      </c>
    </row>
    <row r="3" spans="1:9" x14ac:dyDescent="0.35">
      <c r="A3" s="14"/>
      <c r="B3" s="18"/>
      <c r="C3" s="2" t="s">
        <v>551</v>
      </c>
      <c r="D3" s="2" t="s">
        <v>552</v>
      </c>
      <c r="E3" s="14"/>
      <c r="F3" s="14"/>
      <c r="G3" s="14"/>
    </row>
    <row r="4" spans="1:9" x14ac:dyDescent="0.35">
      <c r="A4" s="1">
        <v>1</v>
      </c>
      <c r="B4" s="1" t="s">
        <v>394</v>
      </c>
      <c r="C4" s="1">
        <v>0.44</v>
      </c>
      <c r="D4" s="1">
        <v>0.44</v>
      </c>
      <c r="E4" s="1">
        <f>(D4-AVERAGE($D$4:$D$157))^2</f>
        <v>4.7020408163265135E-3</v>
      </c>
      <c r="F4" s="1">
        <f>(D4-(0.0607679118547516 + 0.850749340912513*C4))^2</f>
        <v>2.4033311464245822E-5</v>
      </c>
      <c r="G4" s="1">
        <f>((0.0607679118547516 + 0.850749340912513 * C4) - AVERAGE($D$4:$D$157))^2</f>
        <v>5.3984002732183249E-3</v>
      </c>
    </row>
    <row r="5" spans="1:9" x14ac:dyDescent="0.35">
      <c r="A5" s="1">
        <f>A4+1</f>
        <v>2</v>
      </c>
      <c r="B5" s="1" t="s">
        <v>395</v>
      </c>
      <c r="C5" s="1">
        <v>0.5</v>
      </c>
      <c r="D5" s="1">
        <v>0.54</v>
      </c>
      <c r="E5" s="1">
        <f t="shared" ref="E5:E68" si="0">(D5-AVERAGE($D$4:$D$157))^2</f>
        <v>9.8775510204082598E-4</v>
      </c>
      <c r="F5" s="1">
        <f t="shared" ref="F5:F68" si="1">(D5-(0.0607679118547516 + 0.850749340912513*C5))^2</f>
        <v>2.9006214401265415E-3</v>
      </c>
      <c r="G5" s="1">
        <f t="shared" ref="G5:G68" si="2">((0.0607679118547516 + 0.850749340912513 * C5) - AVERAGE($D$4:$D$157))^2</f>
        <v>5.0305314457357213E-4</v>
      </c>
    </row>
    <row r="6" spans="1:9" x14ac:dyDescent="0.35">
      <c r="A6" s="1">
        <f t="shared" ref="A6:A69" si="3">A5+1</f>
        <v>3</v>
      </c>
      <c r="B6" s="1" t="s">
        <v>396</v>
      </c>
      <c r="C6" s="1">
        <v>0.33</v>
      </c>
      <c r="D6" s="1">
        <v>0.37</v>
      </c>
      <c r="E6" s="1">
        <f t="shared" si="0"/>
        <v>1.92020408163265E-2</v>
      </c>
      <c r="F6" s="1">
        <f t="shared" si="1"/>
        <v>8.1138415258323897E-4</v>
      </c>
      <c r="G6" s="1">
        <f t="shared" si="2"/>
        <v>2.7907785390279879E-2</v>
      </c>
    </row>
    <row r="7" spans="1:9" x14ac:dyDescent="0.35">
      <c r="A7" s="1">
        <f t="shared" si="3"/>
        <v>4</v>
      </c>
      <c r="B7" s="1" t="s">
        <v>397</v>
      </c>
      <c r="C7" s="1">
        <v>0.5</v>
      </c>
      <c r="D7" s="1">
        <v>0.51</v>
      </c>
      <c r="E7" s="1">
        <f t="shared" si="0"/>
        <v>2.0408163265309784E-6</v>
      </c>
      <c r="F7" s="1">
        <f t="shared" si="1"/>
        <v>5.6917637878702411E-4</v>
      </c>
      <c r="G7" s="1">
        <f t="shared" si="2"/>
        <v>5.0305314457357213E-4</v>
      </c>
    </row>
    <row r="8" spans="1:9" x14ac:dyDescent="0.35">
      <c r="A8" s="1">
        <f t="shared" si="3"/>
        <v>5</v>
      </c>
      <c r="B8" s="1" t="s">
        <v>398</v>
      </c>
      <c r="C8" s="1">
        <v>0.45</v>
      </c>
      <c r="D8" s="1">
        <v>0.5</v>
      </c>
      <c r="E8" s="1">
        <f>(D8-AVERAGE($D$4:$D$157))^2</f>
        <v>7.3469387755099999E-5</v>
      </c>
      <c r="F8" s="1">
        <f t="shared" si="1"/>
        <v>3.1803830242308016E-3</v>
      </c>
      <c r="G8" s="1">
        <f t="shared" si="2"/>
        <v>4.2206218645793325E-3</v>
      </c>
    </row>
    <row r="9" spans="1:9" x14ac:dyDescent="0.35">
      <c r="A9" s="1">
        <f t="shared" si="3"/>
        <v>6</v>
      </c>
      <c r="B9" s="1" t="s">
        <v>399</v>
      </c>
      <c r="C9" s="1">
        <v>0.42</v>
      </c>
      <c r="D9" s="1">
        <v>0.45</v>
      </c>
      <c r="E9" s="1">
        <f t="shared" si="0"/>
        <v>3.4306122448979439E-3</v>
      </c>
      <c r="F9" s="1">
        <f t="shared" si="1"/>
        <v>1.0187181861170578E-3</v>
      </c>
      <c r="G9" s="1">
        <f t="shared" si="2"/>
        <v>8.1882217551341712E-3</v>
      </c>
    </row>
    <row r="10" spans="1:9" x14ac:dyDescent="0.35">
      <c r="A10" s="1">
        <f t="shared" si="3"/>
        <v>7</v>
      </c>
      <c r="B10" s="1" t="s">
        <v>400</v>
      </c>
      <c r="C10" s="1">
        <v>0.54</v>
      </c>
      <c r="D10" s="1">
        <v>0.5</v>
      </c>
      <c r="E10" s="1">
        <f t="shared" si="0"/>
        <v>7.3469387755099999E-5</v>
      </c>
      <c r="F10" s="1">
        <f t="shared" si="1"/>
        <v>4.0693201345536718E-4</v>
      </c>
      <c r="G10" s="1">
        <f t="shared" si="2"/>
        <v>1.3458615639603774E-4</v>
      </c>
    </row>
    <row r="11" spans="1:9" x14ac:dyDescent="0.35">
      <c r="A11" s="1">
        <f t="shared" si="3"/>
        <v>8</v>
      </c>
      <c r="B11" s="1" t="s">
        <v>401</v>
      </c>
      <c r="C11" s="1">
        <v>0.41</v>
      </c>
      <c r="D11" s="1">
        <v>0.51</v>
      </c>
      <c r="E11" s="1">
        <f t="shared" si="0"/>
        <v>2.0408163265309784E-6</v>
      </c>
      <c r="F11" s="1">
        <f t="shared" si="1"/>
        <v>1.0085152178859127E-2</v>
      </c>
      <c r="G11" s="1">
        <f t="shared" si="2"/>
        <v>9.8002648284110077E-3</v>
      </c>
    </row>
    <row r="12" spans="1:9" x14ac:dyDescent="0.35">
      <c r="A12" s="1">
        <f t="shared" si="3"/>
        <v>9</v>
      </c>
      <c r="B12" s="1" t="s">
        <v>402</v>
      </c>
      <c r="C12" s="1">
        <v>0.37</v>
      </c>
      <c r="D12" s="1">
        <v>0.45</v>
      </c>
      <c r="E12" s="1">
        <f t="shared" si="0"/>
        <v>3.4306122448979439E-3</v>
      </c>
      <c r="F12" s="1">
        <f t="shared" si="1"/>
        <v>5.5435220092827069E-3</v>
      </c>
      <c r="G12" s="1">
        <f t="shared" si="2"/>
        <v>1.7695986003644526E-2</v>
      </c>
    </row>
    <row r="13" spans="1:9" x14ac:dyDescent="0.35">
      <c r="A13" s="1">
        <f t="shared" si="3"/>
        <v>10</v>
      </c>
      <c r="B13" s="1" t="s">
        <v>403</v>
      </c>
      <c r="C13" s="1">
        <v>0.47</v>
      </c>
      <c r="D13" s="1">
        <v>0.5</v>
      </c>
      <c r="E13" s="1">
        <f t="shared" si="0"/>
        <v>7.3469387755099999E-5</v>
      </c>
      <c r="F13" s="1">
        <f t="shared" si="1"/>
        <v>1.5507763599035107E-3</v>
      </c>
      <c r="G13" s="1">
        <f t="shared" si="2"/>
        <v>2.2993297119391835E-3</v>
      </c>
    </row>
    <row r="14" spans="1:9" x14ac:dyDescent="0.35">
      <c r="A14" s="1">
        <f t="shared" si="3"/>
        <v>11</v>
      </c>
      <c r="B14" s="1" t="s">
        <v>404</v>
      </c>
      <c r="C14" s="1">
        <v>0.54</v>
      </c>
      <c r="D14" s="1">
        <v>0.52</v>
      </c>
      <c r="E14" s="1">
        <f t="shared" si="0"/>
        <v>1.3061224489796232E-4</v>
      </c>
      <c r="F14" s="1">
        <f t="shared" si="1"/>
        <v>2.9775555020606517E-8</v>
      </c>
      <c r="G14" s="1">
        <f t="shared" si="2"/>
        <v>1.3458615639603774E-4</v>
      </c>
    </row>
    <row r="15" spans="1:9" x14ac:dyDescent="0.35">
      <c r="A15" s="1">
        <f t="shared" si="3"/>
        <v>12</v>
      </c>
      <c r="B15" s="1" t="s">
        <v>405</v>
      </c>
      <c r="C15" s="1">
        <v>0.55000000000000004</v>
      </c>
      <c r="D15" s="1">
        <v>0.5</v>
      </c>
      <c r="E15" s="1">
        <f t="shared" si="0"/>
        <v>7.3469387755099999E-5</v>
      </c>
      <c r="F15" s="1">
        <f t="shared" si="1"/>
        <v>8.2254523109894558E-4</v>
      </c>
      <c r="G15" s="1">
        <f t="shared" si="2"/>
        <v>4.0435662988318882E-4</v>
      </c>
      <c r="H15">
        <f>SUM(E4:E157)</f>
        <v>2.1716857142857138</v>
      </c>
      <c r="I15" t="s">
        <v>633</v>
      </c>
    </row>
    <row r="16" spans="1:9" x14ac:dyDescent="0.35">
      <c r="A16" s="1">
        <f t="shared" si="3"/>
        <v>13</v>
      </c>
      <c r="B16" s="1" t="s">
        <v>406</v>
      </c>
      <c r="C16" s="1">
        <v>0.36</v>
      </c>
      <c r="D16" s="1">
        <v>0.21</v>
      </c>
      <c r="E16" s="1">
        <f t="shared" si="0"/>
        <v>8.9144897959183622E-2</v>
      </c>
      <c r="F16" s="1">
        <f t="shared" si="1"/>
        <v>2.466083123851669E-2</v>
      </c>
      <c r="G16" s="1">
        <f t="shared" si="2"/>
        <v>2.0031803517984448E-2</v>
      </c>
    </row>
    <row r="17" spans="1:9" x14ac:dyDescent="0.35">
      <c r="A17" s="1">
        <f t="shared" si="3"/>
        <v>14</v>
      </c>
      <c r="B17" s="1" t="s">
        <v>407</v>
      </c>
      <c r="C17" s="1">
        <v>0.48</v>
      </c>
      <c r="D17" s="1">
        <v>0.37</v>
      </c>
      <c r="E17" s="1">
        <f t="shared" si="0"/>
        <v>1.92020408163265E-2</v>
      </c>
      <c r="F17" s="1">
        <f t="shared" si="1"/>
        <v>9.8262801881758254E-3</v>
      </c>
      <c r="G17" s="1">
        <f t="shared" si="2"/>
        <v>1.5558159679380297E-3</v>
      </c>
      <c r="H17">
        <f>SUM($F$4:$F$157)</f>
        <v>0.50949165201085311</v>
      </c>
      <c r="I17" t="s">
        <v>635</v>
      </c>
    </row>
    <row r="18" spans="1:9" x14ac:dyDescent="0.35">
      <c r="A18" s="1">
        <f t="shared" si="3"/>
        <v>15</v>
      </c>
      <c r="B18" s="1" t="s">
        <v>408</v>
      </c>
      <c r="C18" s="1">
        <v>0.17</v>
      </c>
      <c r="D18" s="1">
        <v>0.22</v>
      </c>
      <c r="E18" s="1">
        <f t="shared" si="0"/>
        <v>8.3273469387755053E-2</v>
      </c>
      <c r="F18" s="1">
        <f t="shared" si="1"/>
        <v>2.1329726764332605E-4</v>
      </c>
      <c r="G18" s="1">
        <f t="shared" si="2"/>
        <v>9.1915765050839732E-2</v>
      </c>
      <c r="H18">
        <f>SUM(G4:G157)</f>
        <v>1.6621940622748743</v>
      </c>
      <c r="I18" t="s">
        <v>634</v>
      </c>
    </row>
    <row r="19" spans="1:9" x14ac:dyDescent="0.35">
      <c r="A19" s="1">
        <f t="shared" si="3"/>
        <v>16</v>
      </c>
      <c r="B19" s="1" t="s">
        <v>409</v>
      </c>
      <c r="C19" s="1">
        <v>0.36</v>
      </c>
      <c r="D19" s="1">
        <v>0.24</v>
      </c>
      <c r="E19" s="1">
        <f t="shared" si="0"/>
        <v>7.2130612244897904E-2</v>
      </c>
      <c r="F19" s="1">
        <f t="shared" si="1"/>
        <v>1.6138570763521314E-2</v>
      </c>
      <c r="G19" s="1">
        <f t="shared" si="2"/>
        <v>2.0031803517984448E-2</v>
      </c>
    </row>
    <row r="20" spans="1:9" x14ac:dyDescent="0.35">
      <c r="A20" s="1">
        <f t="shared" si="3"/>
        <v>17</v>
      </c>
      <c r="B20" s="1" t="s">
        <v>410</v>
      </c>
      <c r="C20" s="1">
        <v>0.5</v>
      </c>
      <c r="D20" s="1">
        <v>0.48</v>
      </c>
      <c r="E20" s="1">
        <f t="shared" si="0"/>
        <v>8.1632653061223907E-4</v>
      </c>
      <c r="F20" s="1">
        <f t="shared" si="1"/>
        <v>3.7731317447509802E-5</v>
      </c>
      <c r="G20" s="1">
        <f t="shared" si="2"/>
        <v>5.0305314457357213E-4</v>
      </c>
      <c r="H20" t="s">
        <v>632</v>
      </c>
      <c r="I20">
        <f>H18/H15</f>
        <v>0.76539346892631943</v>
      </c>
    </row>
    <row r="21" spans="1:9" x14ac:dyDescent="0.35">
      <c r="A21" s="1">
        <f t="shared" si="3"/>
        <v>18</v>
      </c>
      <c r="B21" s="1" t="s">
        <v>411</v>
      </c>
      <c r="C21" s="1">
        <v>0.56000000000000005</v>
      </c>
      <c r="D21" s="1">
        <v>0.56000000000000005</v>
      </c>
      <c r="E21" s="1">
        <f t="shared" si="0"/>
        <v>2.644897959183691E-3</v>
      </c>
      <c r="F21" s="1">
        <f t="shared" si="1"/>
        <v>5.2040820506408321E-4</v>
      </c>
      <c r="G21" s="1">
        <f t="shared" si="2"/>
        <v>8.1888199158295847E-4</v>
      </c>
    </row>
    <row r="22" spans="1:9" x14ac:dyDescent="0.35">
      <c r="A22" s="1">
        <f t="shared" si="3"/>
        <v>19</v>
      </c>
      <c r="B22" s="1" t="s">
        <v>412</v>
      </c>
      <c r="C22" s="1">
        <v>0.5</v>
      </c>
      <c r="D22" s="1">
        <v>0.46</v>
      </c>
      <c r="E22" s="1">
        <f t="shared" si="0"/>
        <v>2.3591836734693744E-3</v>
      </c>
      <c r="F22" s="1">
        <f t="shared" si="1"/>
        <v>6.8343460988783242E-4</v>
      </c>
      <c r="G22" s="1">
        <f t="shared" si="2"/>
        <v>5.0305314457357213E-4</v>
      </c>
    </row>
    <row r="23" spans="1:9" x14ac:dyDescent="0.35">
      <c r="A23" s="1">
        <f t="shared" si="3"/>
        <v>20</v>
      </c>
      <c r="B23" s="1" t="s">
        <v>413</v>
      </c>
      <c r="C23" s="1">
        <v>0.6</v>
      </c>
      <c r="D23" s="1">
        <v>0.57999999999999996</v>
      </c>
      <c r="E23" s="1">
        <f t="shared" si="0"/>
        <v>5.1020408163265423E-3</v>
      </c>
      <c r="F23" s="1">
        <f t="shared" si="1"/>
        <v>7.7132018144582441E-5</v>
      </c>
      <c r="G23" s="1">
        <f t="shared" si="2"/>
        <v>3.9245323205081822E-3</v>
      </c>
    </row>
    <row r="24" spans="1:9" x14ac:dyDescent="0.35">
      <c r="A24" s="1">
        <f t="shared" si="3"/>
        <v>21</v>
      </c>
      <c r="B24" s="1" t="s">
        <v>414</v>
      </c>
      <c r="C24" s="1">
        <v>0.38</v>
      </c>
      <c r="D24" s="1">
        <v>0.45</v>
      </c>
      <c r="E24" s="1">
        <f t="shared" si="0"/>
        <v>3.4306122448979439E-3</v>
      </c>
      <c r="F24" s="1">
        <f t="shared" si="1"/>
        <v>4.3490514682243435E-3</v>
      </c>
      <c r="G24" s="1">
        <f t="shared" si="2"/>
        <v>1.5504923377517216E-2</v>
      </c>
    </row>
    <row r="25" spans="1:9" x14ac:dyDescent="0.35">
      <c r="A25" s="1">
        <f t="shared" si="3"/>
        <v>22</v>
      </c>
      <c r="B25" s="1" t="s">
        <v>415</v>
      </c>
      <c r="C25" s="1">
        <v>0.57999999999999996</v>
      </c>
      <c r="D25" s="1">
        <v>0.56000000000000005</v>
      </c>
      <c r="E25" s="1">
        <f t="shared" si="0"/>
        <v>2.644897959183691E-3</v>
      </c>
      <c r="F25" s="1">
        <f t="shared" si="1"/>
        <v>3.3610663224290752E-5</v>
      </c>
      <c r="G25" s="1">
        <f t="shared" si="2"/>
        <v>2.0821973796203352E-3</v>
      </c>
    </row>
    <row r="26" spans="1:9" x14ac:dyDescent="0.35">
      <c r="A26" s="1">
        <f t="shared" si="3"/>
        <v>23</v>
      </c>
      <c r="B26" s="1" t="s">
        <v>416</v>
      </c>
      <c r="C26" s="1">
        <v>0.54</v>
      </c>
      <c r="D26" s="1">
        <v>0.46</v>
      </c>
      <c r="E26" s="1">
        <f t="shared" si="0"/>
        <v>2.3591836734693744E-3</v>
      </c>
      <c r="F26" s="1">
        <f t="shared" si="1"/>
        <v>3.6207364892560578E-3</v>
      </c>
      <c r="G26" s="1">
        <f t="shared" si="2"/>
        <v>1.3458615639603774E-4</v>
      </c>
    </row>
    <row r="27" spans="1:9" x14ac:dyDescent="0.35">
      <c r="A27" s="1">
        <f t="shared" si="3"/>
        <v>24</v>
      </c>
      <c r="B27" s="1" t="s">
        <v>417</v>
      </c>
      <c r="C27" s="1">
        <v>0.45</v>
      </c>
      <c r="D27" s="1">
        <v>0.45</v>
      </c>
      <c r="E27" s="1">
        <f t="shared" si="0"/>
        <v>3.4306122448979439E-3</v>
      </c>
      <c r="F27" s="1">
        <f t="shared" si="1"/>
        <v>4.089455076904494E-5</v>
      </c>
      <c r="G27" s="1">
        <f t="shared" si="2"/>
        <v>4.2206218645793325E-3</v>
      </c>
    </row>
    <row r="28" spans="1:9" x14ac:dyDescent="0.35">
      <c r="A28" s="1">
        <f t="shared" si="3"/>
        <v>25</v>
      </c>
      <c r="B28" s="1" t="s">
        <v>418</v>
      </c>
      <c r="C28" s="1">
        <v>0.55000000000000004</v>
      </c>
      <c r="D28" s="1">
        <v>0.54</v>
      </c>
      <c r="E28" s="1">
        <f t="shared" si="0"/>
        <v>9.8775510204082598E-4</v>
      </c>
      <c r="F28" s="1">
        <f t="shared" si="1"/>
        <v>1.2814128256824974E-4</v>
      </c>
      <c r="G28" s="1">
        <f t="shared" si="2"/>
        <v>4.0435662988318882E-4</v>
      </c>
    </row>
    <row r="29" spans="1:9" x14ac:dyDescent="0.35">
      <c r="A29" s="1">
        <f t="shared" si="3"/>
        <v>26</v>
      </c>
      <c r="B29" s="1" t="s">
        <v>419</v>
      </c>
      <c r="C29" s="1">
        <v>0.6</v>
      </c>
      <c r="D29" s="1">
        <v>0.6</v>
      </c>
      <c r="E29" s="1">
        <f t="shared" si="0"/>
        <v>8.3591836734694062E-3</v>
      </c>
      <c r="F29" s="1">
        <f t="shared" si="1"/>
        <v>8.2843136205420695E-4</v>
      </c>
      <c r="G29" s="1">
        <f t="shared" si="2"/>
        <v>3.9245323205081822E-3</v>
      </c>
    </row>
    <row r="30" spans="1:9" x14ac:dyDescent="0.35">
      <c r="A30" s="1">
        <f t="shared" si="3"/>
        <v>27</v>
      </c>
      <c r="B30" s="1" t="s">
        <v>420</v>
      </c>
      <c r="C30" s="1">
        <v>0.5</v>
      </c>
      <c r="D30" s="1">
        <v>0.47</v>
      </c>
      <c r="E30" s="1">
        <f t="shared" si="0"/>
        <v>1.4877551020408093E-3</v>
      </c>
      <c r="F30" s="1">
        <f t="shared" si="1"/>
        <v>2.6058296366767239E-4</v>
      </c>
      <c r="G30" s="1">
        <f t="shared" si="2"/>
        <v>5.0305314457357213E-4</v>
      </c>
    </row>
    <row r="31" spans="1:9" x14ac:dyDescent="0.35">
      <c r="A31" s="1">
        <f t="shared" si="3"/>
        <v>28</v>
      </c>
      <c r="B31" s="1" t="s">
        <v>421</v>
      </c>
      <c r="C31" s="1">
        <v>0.57999999999999996</v>
      </c>
      <c r="D31" s="1">
        <v>0.56999999999999995</v>
      </c>
      <c r="E31" s="1">
        <f t="shared" si="0"/>
        <v>3.7734693877551108E-3</v>
      </c>
      <c r="F31" s="1">
        <f t="shared" si="1"/>
        <v>2.4956007154410735E-4</v>
      </c>
      <c r="G31" s="1">
        <f t="shared" si="2"/>
        <v>2.0821973796203352E-3</v>
      </c>
    </row>
    <row r="32" spans="1:9" x14ac:dyDescent="0.35">
      <c r="A32" s="1">
        <f t="shared" si="3"/>
        <v>29</v>
      </c>
      <c r="B32" s="1" t="s">
        <v>422</v>
      </c>
      <c r="C32" s="1">
        <v>0.49</v>
      </c>
      <c r="D32" s="1">
        <v>0.46</v>
      </c>
      <c r="E32" s="1">
        <f t="shared" si="0"/>
        <v>2.3591836734693744E-3</v>
      </c>
      <c r="F32" s="1">
        <f t="shared" si="1"/>
        <v>3.1099636057731422E-4</v>
      </c>
      <c r="G32" s="1">
        <f t="shared" si="2"/>
        <v>9.5705711214949518E-4</v>
      </c>
    </row>
    <row r="33" spans="1:7" x14ac:dyDescent="0.35">
      <c r="A33" s="1">
        <f t="shared" si="3"/>
        <v>30</v>
      </c>
      <c r="B33" s="1" t="s">
        <v>423</v>
      </c>
      <c r="C33" s="1">
        <v>0.47</v>
      </c>
      <c r="D33" s="1">
        <v>0.35</v>
      </c>
      <c r="E33" s="1">
        <f t="shared" si="0"/>
        <v>2.5144897959183642E-2</v>
      </c>
      <c r="F33" s="1">
        <f t="shared" si="1"/>
        <v>1.2236806984993322E-2</v>
      </c>
      <c r="G33" s="1">
        <f t="shared" si="2"/>
        <v>2.2993297119391835E-3</v>
      </c>
    </row>
    <row r="34" spans="1:7" x14ac:dyDescent="0.35">
      <c r="A34" s="1">
        <f t="shared" si="3"/>
        <v>31</v>
      </c>
      <c r="B34" s="1" t="s">
        <v>424</v>
      </c>
      <c r="C34" s="1">
        <v>0.41</v>
      </c>
      <c r="D34" s="1">
        <v>0.39</v>
      </c>
      <c r="E34" s="1">
        <f t="shared" si="0"/>
        <v>1.4059183673469356E-2</v>
      </c>
      <c r="F34" s="1">
        <f t="shared" si="1"/>
        <v>3.8318616979078548E-4</v>
      </c>
      <c r="G34" s="1">
        <f t="shared" si="2"/>
        <v>9.8002648284110077E-3</v>
      </c>
    </row>
    <row r="35" spans="1:7" x14ac:dyDescent="0.35">
      <c r="A35" s="1">
        <f t="shared" si="3"/>
        <v>32</v>
      </c>
      <c r="B35" s="1" t="s">
        <v>425</v>
      </c>
      <c r="C35" s="1">
        <v>0.4</v>
      </c>
      <c r="D35" s="1">
        <v>0.38</v>
      </c>
      <c r="E35" s="1">
        <f t="shared" si="0"/>
        <v>1.6530612244897928E-2</v>
      </c>
      <c r="F35" s="1">
        <f t="shared" si="1"/>
        <v>4.4384580151142261E-4</v>
      </c>
      <c r="G35" s="1">
        <f t="shared" si="2"/>
        <v>1.1557062789900459E-2</v>
      </c>
    </row>
    <row r="36" spans="1:7" x14ac:dyDescent="0.35">
      <c r="A36" s="1">
        <f t="shared" si="3"/>
        <v>33</v>
      </c>
      <c r="B36" s="1" t="s">
        <v>426</v>
      </c>
      <c r="C36" s="1">
        <v>0.43</v>
      </c>
      <c r="D36" s="1">
        <v>0.37</v>
      </c>
      <c r="E36" s="1">
        <f t="shared" si="0"/>
        <v>1.92020408163265E-2</v>
      </c>
      <c r="F36" s="1">
        <f t="shared" si="1"/>
        <v>3.2024426376629192E-3</v>
      </c>
      <c r="G36" s="1">
        <f t="shared" si="2"/>
        <v>6.7209335700699402E-3</v>
      </c>
    </row>
    <row r="37" spans="1:7" x14ac:dyDescent="0.35">
      <c r="A37" s="1">
        <f t="shared" si="3"/>
        <v>34</v>
      </c>
      <c r="B37" s="1" t="s">
        <v>427</v>
      </c>
      <c r="C37" s="1">
        <v>0.47</v>
      </c>
      <c r="D37" s="1">
        <v>0.39</v>
      </c>
      <c r="E37" s="1">
        <f t="shared" si="0"/>
        <v>1.4059183673469356E-2</v>
      </c>
      <c r="F37" s="1">
        <f t="shared" si="1"/>
        <v>4.9871988183026999E-3</v>
      </c>
      <c r="G37" s="1">
        <f t="shared" si="2"/>
        <v>2.2993297119391835E-3</v>
      </c>
    </row>
    <row r="38" spans="1:7" x14ac:dyDescent="0.35">
      <c r="A38" s="1">
        <f t="shared" si="3"/>
        <v>35</v>
      </c>
      <c r="B38" s="1" t="s">
        <v>428</v>
      </c>
      <c r="C38" s="1">
        <v>0.28999999999999998</v>
      </c>
      <c r="D38" s="1">
        <v>0.43</v>
      </c>
      <c r="E38" s="1">
        <f t="shared" si="0"/>
        <v>6.1734693877550841E-3</v>
      </c>
      <c r="F38" s="1">
        <f t="shared" si="1"/>
        <v>1.5009871142178952E-2</v>
      </c>
      <c r="G38" s="1">
        <f t="shared" si="2"/>
        <v>4.0435662988317099E-2</v>
      </c>
    </row>
    <row r="39" spans="1:7" x14ac:dyDescent="0.35">
      <c r="A39" s="1">
        <f t="shared" si="3"/>
        <v>36</v>
      </c>
      <c r="B39" s="1" t="s">
        <v>429</v>
      </c>
      <c r="C39" s="1">
        <v>0.28000000000000003</v>
      </c>
      <c r="D39" s="1">
        <v>0.4</v>
      </c>
      <c r="E39" s="1">
        <f t="shared" si="0"/>
        <v>1.1787755102040786E-2</v>
      </c>
      <c r="F39" s="1">
        <f t="shared" si="1"/>
        <v>1.0205499579401155E-2</v>
      </c>
      <c r="G39" s="1">
        <f t="shared" si="2"/>
        <v>4.392951960835792E-2</v>
      </c>
    </row>
    <row r="40" spans="1:7" x14ac:dyDescent="0.35">
      <c r="A40" s="1">
        <f t="shared" si="3"/>
        <v>37</v>
      </c>
      <c r="B40" s="1" t="s">
        <v>430</v>
      </c>
      <c r="C40" s="1">
        <v>0.33</v>
      </c>
      <c r="D40" s="1">
        <v>0.28999999999999998</v>
      </c>
      <c r="E40" s="1">
        <f t="shared" si="0"/>
        <v>4.7773469387755056E-2</v>
      </c>
      <c r="F40" s="1">
        <f t="shared" si="1"/>
        <v>2.6538152495241855E-3</v>
      </c>
      <c r="G40" s="1">
        <f t="shared" si="2"/>
        <v>2.7907785390279879E-2</v>
      </c>
    </row>
    <row r="41" spans="1:7" x14ac:dyDescent="0.35">
      <c r="A41" s="1">
        <f t="shared" si="3"/>
        <v>38</v>
      </c>
      <c r="B41" s="1" t="s">
        <v>431</v>
      </c>
      <c r="C41" s="1">
        <v>0.39</v>
      </c>
      <c r="D41" s="1">
        <v>0.42</v>
      </c>
      <c r="E41" s="1">
        <f t="shared" si="0"/>
        <v>7.8448979591836544E-3</v>
      </c>
      <c r="F41" s="1">
        <f t="shared" si="1"/>
        <v>7.5294510401649961E-4</v>
      </c>
      <c r="G41" s="1">
        <f t="shared" si="2"/>
        <v>1.3458615639602536E-2</v>
      </c>
    </row>
    <row r="42" spans="1:7" x14ac:dyDescent="0.35">
      <c r="A42" s="1">
        <f t="shared" si="3"/>
        <v>39</v>
      </c>
      <c r="B42" s="1" t="s">
        <v>432</v>
      </c>
      <c r="C42" s="1">
        <v>0.46</v>
      </c>
      <c r="D42" s="1">
        <v>0.4</v>
      </c>
      <c r="E42" s="1">
        <f t="shared" si="0"/>
        <v>1.1787755102040786E-2</v>
      </c>
      <c r="F42" s="1">
        <f t="shared" si="1"/>
        <v>2.7157239828623611E-3</v>
      </c>
      <c r="G42" s="1">
        <f t="shared" si="2"/>
        <v>3.1875983441529473E-3</v>
      </c>
    </row>
    <row r="43" spans="1:7" x14ac:dyDescent="0.35">
      <c r="A43" s="1">
        <f t="shared" si="3"/>
        <v>40</v>
      </c>
      <c r="B43" s="1" t="s">
        <v>433</v>
      </c>
      <c r="C43" s="1">
        <v>0.51</v>
      </c>
      <c r="D43" s="1">
        <v>0.46</v>
      </c>
      <c r="E43" s="1">
        <f t="shared" si="0"/>
        <v>2.3591836734693744E-3</v>
      </c>
      <c r="F43" s="1">
        <f t="shared" si="1"/>
        <v>1.2006277474109666E-3</v>
      </c>
      <c r="G43" s="1">
        <f t="shared" si="2"/>
        <v>1.9380406521026495E-4</v>
      </c>
    </row>
    <row r="44" spans="1:7" x14ac:dyDescent="0.35">
      <c r="A44" s="1">
        <f t="shared" si="3"/>
        <v>41</v>
      </c>
      <c r="B44" s="1" t="s">
        <v>434</v>
      </c>
      <c r="C44" s="1">
        <v>0.35</v>
      </c>
      <c r="D44" s="1">
        <v>0.4</v>
      </c>
      <c r="E44" s="1">
        <f t="shared" si="0"/>
        <v>1.1787755102040786E-2</v>
      </c>
      <c r="F44" s="1">
        <f t="shared" si="1"/>
        <v>1.7197458734503877E-3</v>
      </c>
      <c r="G44" s="1">
        <f t="shared" si="2"/>
        <v>2.2512375920536971E-2</v>
      </c>
    </row>
    <row r="45" spans="1:7" x14ac:dyDescent="0.35">
      <c r="A45" s="1">
        <f t="shared" si="3"/>
        <v>42</v>
      </c>
      <c r="B45" s="1" t="s">
        <v>435</v>
      </c>
      <c r="C45" s="1">
        <v>0.51</v>
      </c>
      <c r="D45" s="1">
        <v>0.48</v>
      </c>
      <c r="E45" s="1">
        <f t="shared" si="0"/>
        <v>8.1632653061223907E-4</v>
      </c>
      <c r="F45" s="1">
        <f t="shared" si="1"/>
        <v>2.1462471860563838E-4</v>
      </c>
      <c r="G45" s="1">
        <f t="shared" si="2"/>
        <v>1.9380406521026495E-4</v>
      </c>
    </row>
    <row r="46" spans="1:7" x14ac:dyDescent="0.35">
      <c r="A46" s="1">
        <f t="shared" si="3"/>
        <v>43</v>
      </c>
      <c r="B46" s="1" t="s">
        <v>436</v>
      </c>
      <c r="C46" s="1">
        <v>0.42</v>
      </c>
      <c r="D46" s="1">
        <v>0.26</v>
      </c>
      <c r="E46" s="1">
        <f t="shared" si="0"/>
        <v>6.1787755102040751E-2</v>
      </c>
      <c r="F46" s="1">
        <f t="shared" si="1"/>
        <v>2.4990119500559724E-2</v>
      </c>
      <c r="G46" s="1">
        <f t="shared" si="2"/>
        <v>8.1882217551341712E-3</v>
      </c>
    </row>
    <row r="47" spans="1:7" x14ac:dyDescent="0.35">
      <c r="A47" s="1">
        <f t="shared" si="3"/>
        <v>44</v>
      </c>
      <c r="B47" s="1" t="s">
        <v>437</v>
      </c>
      <c r="C47" s="1">
        <v>0.39</v>
      </c>
      <c r="D47" s="1">
        <v>0.43</v>
      </c>
      <c r="E47" s="1">
        <f t="shared" si="0"/>
        <v>6.1734693877550841E-3</v>
      </c>
      <c r="F47" s="1">
        <f t="shared" si="1"/>
        <v>1.4017420078038666E-3</v>
      </c>
      <c r="G47" s="1">
        <f t="shared" si="2"/>
        <v>1.3458615639602536E-2</v>
      </c>
    </row>
    <row r="48" spans="1:7" x14ac:dyDescent="0.35">
      <c r="A48" s="1">
        <f t="shared" si="3"/>
        <v>45</v>
      </c>
      <c r="B48" s="1" t="s">
        <v>438</v>
      </c>
      <c r="C48" s="1">
        <v>0.56000000000000005</v>
      </c>
      <c r="D48" s="1">
        <v>0.54</v>
      </c>
      <c r="E48" s="1">
        <f t="shared" si="0"/>
        <v>9.8775510204082598E-4</v>
      </c>
      <c r="F48" s="1">
        <f t="shared" si="1"/>
        <v>7.9099156944355044E-6</v>
      </c>
      <c r="G48" s="1">
        <f t="shared" si="2"/>
        <v>8.1888199158295847E-4</v>
      </c>
    </row>
    <row r="49" spans="1:7" x14ac:dyDescent="0.35">
      <c r="A49" s="1">
        <f t="shared" si="3"/>
        <v>46</v>
      </c>
      <c r="B49" s="1" t="s">
        <v>439</v>
      </c>
      <c r="C49" s="1">
        <v>0.47</v>
      </c>
      <c r="D49" s="1">
        <v>0.5</v>
      </c>
      <c r="E49" s="1">
        <f t="shared" si="0"/>
        <v>7.3469387755099999E-5</v>
      </c>
      <c r="F49" s="1">
        <f t="shared" si="1"/>
        <v>1.5507763599035107E-3</v>
      </c>
      <c r="G49" s="1">
        <f t="shared" si="2"/>
        <v>2.2993297119391835E-3</v>
      </c>
    </row>
    <row r="50" spans="1:7" x14ac:dyDescent="0.35">
      <c r="A50" s="1">
        <f t="shared" si="3"/>
        <v>47</v>
      </c>
      <c r="B50" s="1" t="s">
        <v>440</v>
      </c>
      <c r="C50" s="1">
        <v>0.47</v>
      </c>
      <c r="D50" s="1">
        <v>0.45</v>
      </c>
      <c r="E50" s="1">
        <f t="shared" si="0"/>
        <v>3.4306122448979439E-3</v>
      </c>
      <c r="F50" s="1">
        <f t="shared" si="1"/>
        <v>1.1278656826677912E-4</v>
      </c>
      <c r="G50" s="1">
        <f t="shared" si="2"/>
        <v>2.2993297119391835E-3</v>
      </c>
    </row>
    <row r="51" spans="1:7" x14ac:dyDescent="0.35">
      <c r="A51" s="1">
        <f t="shared" si="3"/>
        <v>48</v>
      </c>
      <c r="B51" s="1" t="s">
        <v>441</v>
      </c>
      <c r="C51" s="1">
        <v>0.55000000000000004</v>
      </c>
      <c r="D51" s="1">
        <v>0.54</v>
      </c>
      <c r="E51" s="1">
        <f t="shared" si="0"/>
        <v>9.8775510204082598E-4</v>
      </c>
      <c r="F51" s="1">
        <f t="shared" si="1"/>
        <v>1.2814128256824974E-4</v>
      </c>
      <c r="G51" s="1">
        <f t="shared" si="2"/>
        <v>4.0435662988318882E-4</v>
      </c>
    </row>
    <row r="52" spans="1:7" x14ac:dyDescent="0.35">
      <c r="A52" s="1">
        <f t="shared" si="3"/>
        <v>49</v>
      </c>
      <c r="B52" s="1" t="s">
        <v>442</v>
      </c>
      <c r="C52" s="1">
        <v>0.48</v>
      </c>
      <c r="D52" s="1">
        <v>0.5</v>
      </c>
      <c r="E52" s="1">
        <f t="shared" si="0"/>
        <v>7.3469387755099999E-5</v>
      </c>
      <c r="F52" s="1">
        <f t="shared" si="1"/>
        <v>9.5310536005878584E-4</v>
      </c>
      <c r="G52" s="1">
        <f t="shared" si="2"/>
        <v>1.5558159679380297E-3</v>
      </c>
    </row>
    <row r="53" spans="1:7" x14ac:dyDescent="0.35">
      <c r="A53" s="1">
        <f t="shared" si="3"/>
        <v>50</v>
      </c>
      <c r="B53" s="1" t="s">
        <v>443</v>
      </c>
      <c r="C53" s="1">
        <v>0.61</v>
      </c>
      <c r="D53" s="1">
        <v>0.57999999999999996</v>
      </c>
      <c r="E53" s="1">
        <f t="shared" si="0"/>
        <v>5.1020408163265423E-3</v>
      </c>
      <c r="F53" s="1">
        <f t="shared" si="1"/>
        <v>7.5619603834750626E-8</v>
      </c>
      <c r="G53" s="1">
        <f t="shared" si="2"/>
        <v>5.0628321232710294E-3</v>
      </c>
    </row>
    <row r="54" spans="1:7" x14ac:dyDescent="0.35">
      <c r="A54" s="1">
        <f t="shared" si="3"/>
        <v>51</v>
      </c>
      <c r="B54" s="1" t="s">
        <v>444</v>
      </c>
      <c r="C54" s="1">
        <v>0.44</v>
      </c>
      <c r="D54" s="1">
        <v>0.45</v>
      </c>
      <c r="E54" s="1">
        <f t="shared" si="0"/>
        <v>3.4306122448979439E-3</v>
      </c>
      <c r="F54" s="1">
        <f t="shared" si="1"/>
        <v>2.2208087433909948E-4</v>
      </c>
      <c r="G54" s="1">
        <f t="shared" si="2"/>
        <v>5.3984002732183249E-3</v>
      </c>
    </row>
    <row r="55" spans="1:7" x14ac:dyDescent="0.35">
      <c r="A55" s="1">
        <f t="shared" si="3"/>
        <v>52</v>
      </c>
      <c r="B55" s="1" t="s">
        <v>445</v>
      </c>
      <c r="C55" s="1">
        <v>0.48</v>
      </c>
      <c r="D55" s="1">
        <v>0.47</v>
      </c>
      <c r="E55" s="1">
        <f t="shared" si="0"/>
        <v>1.4877551020408093E-3</v>
      </c>
      <c r="F55" s="1">
        <f t="shared" si="1"/>
        <v>7.6108962425638444E-7</v>
      </c>
      <c r="G55" s="1">
        <f t="shared" si="2"/>
        <v>1.5558159679380297E-3</v>
      </c>
    </row>
    <row r="56" spans="1:7" x14ac:dyDescent="0.35">
      <c r="A56" s="1">
        <f t="shared" si="3"/>
        <v>53</v>
      </c>
      <c r="B56" s="1" t="s">
        <v>446</v>
      </c>
      <c r="C56" s="1">
        <v>0.2</v>
      </c>
      <c r="D56" s="1">
        <v>0.19</v>
      </c>
      <c r="E56" s="1">
        <f t="shared" si="0"/>
        <v>0.10148775510204074</v>
      </c>
      <c r="F56" s="1">
        <f t="shared" si="1"/>
        <v>1.6742647231771195E-3</v>
      </c>
      <c r="G56" s="1">
        <f t="shared" si="2"/>
        <v>7.709154854433875E-2</v>
      </c>
    </row>
    <row r="57" spans="1:7" x14ac:dyDescent="0.35">
      <c r="A57" s="1">
        <f t="shared" si="3"/>
        <v>54</v>
      </c>
      <c r="B57" s="1" t="s">
        <v>447</v>
      </c>
      <c r="C57" s="1">
        <v>0.18</v>
      </c>
      <c r="D57" s="1">
        <v>0.21</v>
      </c>
      <c r="E57" s="1">
        <f t="shared" si="0"/>
        <v>8.9144897959183622E-2</v>
      </c>
      <c r="F57" s="1">
        <f t="shared" si="1"/>
        <v>1.5231794910302931E-5</v>
      </c>
      <c r="G57" s="1">
        <f t="shared" si="2"/>
        <v>8.682960466046015E-2</v>
      </c>
    </row>
    <row r="58" spans="1:7" x14ac:dyDescent="0.35">
      <c r="A58" s="1">
        <f t="shared" si="3"/>
        <v>55</v>
      </c>
      <c r="B58" s="1" t="s">
        <v>448</v>
      </c>
      <c r="C58" s="1">
        <v>0.28999999999999998</v>
      </c>
      <c r="D58" s="1">
        <v>0.28999999999999998</v>
      </c>
      <c r="E58" s="1">
        <f t="shared" si="0"/>
        <v>4.7773469387755056E-2</v>
      </c>
      <c r="F58" s="1">
        <f t="shared" si="1"/>
        <v>3.0573294360544814E-4</v>
      </c>
      <c r="G58" s="1">
        <f t="shared" si="2"/>
        <v>4.0435662988317099E-2</v>
      </c>
    </row>
    <row r="59" spans="1:7" x14ac:dyDescent="0.35">
      <c r="A59" s="1">
        <f t="shared" si="3"/>
        <v>56</v>
      </c>
      <c r="B59" s="1" t="s">
        <v>449</v>
      </c>
      <c r="C59" s="1">
        <v>0.55000000000000004</v>
      </c>
      <c r="D59" s="1">
        <v>0.49</v>
      </c>
      <c r="E59" s="1">
        <f t="shared" si="0"/>
        <v>3.4489795918366938E-4</v>
      </c>
      <c r="F59" s="1">
        <f t="shared" si="1"/>
        <v>1.4961462182316203E-3</v>
      </c>
      <c r="G59" s="1">
        <f t="shared" si="2"/>
        <v>4.0435662988318882E-4</v>
      </c>
    </row>
    <row r="60" spans="1:7" x14ac:dyDescent="0.35">
      <c r="A60" s="1">
        <f t="shared" si="3"/>
        <v>57</v>
      </c>
      <c r="B60" s="1" t="s">
        <v>450</v>
      </c>
      <c r="C60" s="1">
        <v>0.56999999999999995</v>
      </c>
      <c r="D60" s="1">
        <v>0.54</v>
      </c>
      <c r="E60" s="1">
        <f t="shared" si="0"/>
        <v>9.8775510204082598E-4</v>
      </c>
      <c r="F60" s="1">
        <f t="shared" si="1"/>
        <v>3.2433437033235921E-5</v>
      </c>
      <c r="G60" s="1">
        <f t="shared" si="2"/>
        <v>1.3781622414953357E-3</v>
      </c>
    </row>
    <row r="61" spans="1:7" x14ac:dyDescent="0.35">
      <c r="A61" s="1">
        <f t="shared" si="3"/>
        <v>58</v>
      </c>
      <c r="B61" s="1" t="s">
        <v>451</v>
      </c>
      <c r="C61" s="1">
        <v>0.56999999999999995</v>
      </c>
      <c r="D61" s="1">
        <v>0.52</v>
      </c>
      <c r="E61" s="1">
        <f t="shared" si="0"/>
        <v>1.3061224489796232E-4</v>
      </c>
      <c r="F61" s="1">
        <f t="shared" si="1"/>
        <v>6.6023488402859175E-4</v>
      </c>
      <c r="G61" s="1">
        <f t="shared" si="2"/>
        <v>1.3781622414953357E-3</v>
      </c>
    </row>
    <row r="62" spans="1:7" x14ac:dyDescent="0.35">
      <c r="A62" s="1">
        <f t="shared" si="3"/>
        <v>59</v>
      </c>
      <c r="B62" s="1" t="s">
        <v>452</v>
      </c>
      <c r="C62" s="1">
        <v>0.55000000000000004</v>
      </c>
      <c r="D62" s="1">
        <v>0.51</v>
      </c>
      <c r="E62" s="1">
        <f t="shared" si="0"/>
        <v>2.0408163265309784E-6</v>
      </c>
      <c r="F62" s="1">
        <f t="shared" si="1"/>
        <v>3.4894424396627108E-4</v>
      </c>
      <c r="G62" s="1">
        <f t="shared" si="2"/>
        <v>4.0435662988318882E-4</v>
      </c>
    </row>
    <row r="63" spans="1:7" x14ac:dyDescent="0.35">
      <c r="A63" s="1">
        <f t="shared" si="3"/>
        <v>60</v>
      </c>
      <c r="B63" s="1" t="s">
        <v>453</v>
      </c>
      <c r="C63" s="1">
        <v>0.57999999999999996</v>
      </c>
      <c r="D63" s="1">
        <v>0.47</v>
      </c>
      <c r="E63" s="1">
        <f t="shared" si="0"/>
        <v>1.4877551020408093E-3</v>
      </c>
      <c r="F63" s="1">
        <f t="shared" si="1"/>
        <v>7.0900659883459255E-3</v>
      </c>
      <c r="G63" s="1">
        <f t="shared" si="2"/>
        <v>2.0821973796203352E-3</v>
      </c>
    </row>
    <row r="64" spans="1:7" x14ac:dyDescent="0.35">
      <c r="A64" s="1">
        <f t="shared" si="3"/>
        <v>61</v>
      </c>
      <c r="B64" s="1" t="s">
        <v>454</v>
      </c>
      <c r="C64" s="1">
        <v>0.57999999999999996</v>
      </c>
      <c r="D64" s="1">
        <v>0.43</v>
      </c>
      <c r="E64" s="1">
        <f t="shared" si="0"/>
        <v>6.1734693877550841E-3</v>
      </c>
      <c r="F64" s="1">
        <f t="shared" si="1"/>
        <v>1.5426268355066648E-2</v>
      </c>
      <c r="G64" s="1">
        <f t="shared" si="2"/>
        <v>2.0821973796203352E-3</v>
      </c>
    </row>
    <row r="65" spans="1:7" x14ac:dyDescent="0.35">
      <c r="A65" s="1">
        <f t="shared" si="3"/>
        <v>62</v>
      </c>
      <c r="B65" s="1" t="s">
        <v>455</v>
      </c>
      <c r="C65" s="1">
        <v>0.56999999999999995</v>
      </c>
      <c r="D65" s="1">
        <v>0.51</v>
      </c>
      <c r="E65" s="1">
        <f t="shared" si="0"/>
        <v>2.0408163265309784E-6</v>
      </c>
      <c r="F65" s="1">
        <f t="shared" si="1"/>
        <v>1.2741356075262702E-3</v>
      </c>
      <c r="G65" s="1">
        <f t="shared" si="2"/>
        <v>1.3781622414953357E-3</v>
      </c>
    </row>
    <row r="66" spans="1:7" x14ac:dyDescent="0.35">
      <c r="A66" s="1">
        <f t="shared" si="3"/>
        <v>63</v>
      </c>
      <c r="B66" s="1" t="s">
        <v>456</v>
      </c>
      <c r="C66" s="1">
        <v>0.51</v>
      </c>
      <c r="D66" s="1">
        <v>0.5</v>
      </c>
      <c r="E66" s="1">
        <f t="shared" si="0"/>
        <v>7.3469387755099999E-5</v>
      </c>
      <c r="F66" s="1">
        <f t="shared" si="1"/>
        <v>2.8621689800307731E-5</v>
      </c>
      <c r="G66" s="1">
        <f t="shared" si="2"/>
        <v>1.9380406521026495E-4</v>
      </c>
    </row>
    <row r="67" spans="1:7" x14ac:dyDescent="0.35">
      <c r="A67" s="1">
        <f t="shared" si="3"/>
        <v>64</v>
      </c>
      <c r="B67" s="1" t="s">
        <v>457</v>
      </c>
      <c r="C67" s="1">
        <v>0.48</v>
      </c>
      <c r="D67" s="1">
        <v>0.45</v>
      </c>
      <c r="E67" s="1">
        <f t="shared" si="0"/>
        <v>3.4306122448979439E-3</v>
      </c>
      <c r="F67" s="1">
        <f t="shared" si="1"/>
        <v>3.658649093345697E-4</v>
      </c>
      <c r="G67" s="1">
        <f t="shared" si="2"/>
        <v>1.5558159679380297E-3</v>
      </c>
    </row>
    <row r="68" spans="1:7" x14ac:dyDescent="0.35">
      <c r="A68" s="1">
        <f t="shared" si="3"/>
        <v>65</v>
      </c>
      <c r="B68" s="1" t="s">
        <v>458</v>
      </c>
      <c r="C68" s="1">
        <v>0.49</v>
      </c>
      <c r="D68" s="1">
        <v>0.51</v>
      </c>
      <c r="E68" s="1">
        <f t="shared" si="0"/>
        <v>2.0408163265309784E-6</v>
      </c>
      <c r="F68" s="1">
        <f t="shared" si="1"/>
        <v>1.0474874703890213E-3</v>
      </c>
      <c r="G68" s="1">
        <f t="shared" si="2"/>
        <v>9.5705711214949518E-4</v>
      </c>
    </row>
    <row r="69" spans="1:7" x14ac:dyDescent="0.35">
      <c r="A69" s="1">
        <f t="shared" si="3"/>
        <v>66</v>
      </c>
      <c r="B69" s="1" t="s">
        <v>459</v>
      </c>
      <c r="C69" s="1">
        <v>0.56999999999999995</v>
      </c>
      <c r="D69" s="1">
        <v>0.54</v>
      </c>
      <c r="E69" s="1">
        <f t="shared" ref="E69:E132" si="4">(D69-AVERAGE($D$4:$D$157))^2</f>
        <v>9.8775510204082598E-4</v>
      </c>
      <c r="F69" s="1">
        <f t="shared" ref="F69:F132" si="5">(D69-(0.0607679118547516 + 0.850749340912513*C69))^2</f>
        <v>3.2433437033235921E-5</v>
      </c>
      <c r="G69" s="1">
        <f t="shared" ref="G69:G132" si="6">((0.0607679118547516 + 0.850749340912513 * C69) - AVERAGE($D$4:$D$157))^2</f>
        <v>1.3781622414953357E-3</v>
      </c>
    </row>
    <row r="70" spans="1:7" x14ac:dyDescent="0.35">
      <c r="A70" s="1">
        <f t="shared" ref="A70:A133" si="7">A69+1</f>
        <v>67</v>
      </c>
      <c r="B70" s="1" t="s">
        <v>460</v>
      </c>
      <c r="C70" s="1">
        <v>0.45</v>
      </c>
      <c r="D70" s="1">
        <v>0.5</v>
      </c>
      <c r="E70" s="1">
        <f t="shared" si="4"/>
        <v>7.3469387755099999E-5</v>
      </c>
      <c r="F70" s="1">
        <f t="shared" si="5"/>
        <v>3.1803830242308016E-3</v>
      </c>
      <c r="G70" s="1">
        <f t="shared" si="6"/>
        <v>4.2206218645793325E-3</v>
      </c>
    </row>
    <row r="71" spans="1:7" x14ac:dyDescent="0.35">
      <c r="A71" s="1">
        <f t="shared" si="7"/>
        <v>68</v>
      </c>
      <c r="B71" s="1" t="s">
        <v>461</v>
      </c>
      <c r="C71" s="1">
        <v>0.56999999999999995</v>
      </c>
      <c r="D71" s="1">
        <v>0.59</v>
      </c>
      <c r="E71" s="1">
        <f t="shared" si="4"/>
        <v>6.6306122448979736E-3</v>
      </c>
      <c r="F71" s="1">
        <f t="shared" si="5"/>
        <v>1.962929819544843E-3</v>
      </c>
      <c r="G71" s="1">
        <f t="shared" si="6"/>
        <v>1.3781622414953357E-3</v>
      </c>
    </row>
    <row r="72" spans="1:7" x14ac:dyDescent="0.35">
      <c r="A72" s="1">
        <f t="shared" si="7"/>
        <v>69</v>
      </c>
      <c r="B72" s="1" t="s">
        <v>462</v>
      </c>
      <c r="C72" s="1">
        <v>0.52</v>
      </c>
      <c r="D72" s="1">
        <v>0.54</v>
      </c>
      <c r="E72" s="1">
        <f t="shared" si="4"/>
        <v>9.8775510204082598E-4</v>
      </c>
      <c r="F72" s="1">
        <f t="shared" si="5"/>
        <v>1.3573647124653797E-3</v>
      </c>
      <c r="G72" s="1">
        <f t="shared" si="6"/>
        <v>2.9309874059574339E-5</v>
      </c>
    </row>
    <row r="73" spans="1:7" x14ac:dyDescent="0.35">
      <c r="A73" s="1">
        <f t="shared" si="7"/>
        <v>70</v>
      </c>
      <c r="B73" s="1" t="s">
        <v>463</v>
      </c>
      <c r="C73" s="1">
        <v>0.57999999999999996</v>
      </c>
      <c r="D73" s="1">
        <v>0.5</v>
      </c>
      <c r="E73" s="1">
        <f t="shared" si="4"/>
        <v>7.3469387755099999E-5</v>
      </c>
      <c r="F73" s="1">
        <f t="shared" si="5"/>
        <v>2.9379142133053775E-3</v>
      </c>
      <c r="G73" s="1">
        <f t="shared" si="6"/>
        <v>2.0821973796203352E-3</v>
      </c>
    </row>
    <row r="74" spans="1:7" x14ac:dyDescent="0.35">
      <c r="A74" s="1">
        <f t="shared" si="7"/>
        <v>71</v>
      </c>
      <c r="B74" s="1" t="s">
        <v>464</v>
      </c>
      <c r="C74" s="1">
        <v>0.54</v>
      </c>
      <c r="D74" s="1">
        <v>0.52</v>
      </c>
      <c r="E74" s="1">
        <f t="shared" si="4"/>
        <v>1.3061224489796232E-4</v>
      </c>
      <c r="F74" s="1">
        <f t="shared" si="5"/>
        <v>2.9775555020606517E-8</v>
      </c>
      <c r="G74" s="1">
        <f t="shared" si="6"/>
        <v>1.3458615639603774E-4</v>
      </c>
    </row>
    <row r="75" spans="1:7" x14ac:dyDescent="0.35">
      <c r="A75" s="1">
        <f t="shared" si="7"/>
        <v>72</v>
      </c>
      <c r="B75" s="1" t="s">
        <v>465</v>
      </c>
      <c r="C75" s="1">
        <v>0.51</v>
      </c>
      <c r="D75" s="1">
        <v>0.37</v>
      </c>
      <c r="E75" s="1">
        <f t="shared" si="4"/>
        <v>1.92020408163265E-2</v>
      </c>
      <c r="F75" s="1">
        <f t="shared" si="5"/>
        <v>1.5537641377034955E-2</v>
      </c>
      <c r="G75" s="1">
        <f t="shared" si="6"/>
        <v>1.9380406521026495E-4</v>
      </c>
    </row>
    <row r="76" spans="1:7" x14ac:dyDescent="0.35">
      <c r="A76" s="1">
        <f t="shared" si="7"/>
        <v>73</v>
      </c>
      <c r="B76" s="1" t="s">
        <v>466</v>
      </c>
      <c r="C76" s="1">
        <v>0.5</v>
      </c>
      <c r="D76" s="1">
        <v>0.41</v>
      </c>
      <c r="E76" s="1">
        <f t="shared" si="4"/>
        <v>9.7163265306122269E-3</v>
      </c>
      <c r="F76" s="1">
        <f t="shared" si="5"/>
        <v>5.7976928409886469E-3</v>
      </c>
      <c r="G76" s="1">
        <f t="shared" si="6"/>
        <v>5.0305314457357213E-4</v>
      </c>
    </row>
    <row r="77" spans="1:7" x14ac:dyDescent="0.35">
      <c r="A77" s="1">
        <f t="shared" si="7"/>
        <v>74</v>
      </c>
      <c r="B77" s="1" t="s">
        <v>467</v>
      </c>
      <c r="C77" s="1">
        <v>0.44</v>
      </c>
      <c r="D77" s="1">
        <v>0.41</v>
      </c>
      <c r="E77" s="1">
        <f t="shared" si="4"/>
        <v>9.7163265306122269E-3</v>
      </c>
      <c r="F77" s="1">
        <f t="shared" si="5"/>
        <v>6.2989062283968697E-4</v>
      </c>
      <c r="G77" s="1">
        <f t="shared" si="6"/>
        <v>5.3984002732183249E-3</v>
      </c>
    </row>
    <row r="78" spans="1:7" x14ac:dyDescent="0.35">
      <c r="A78" s="1">
        <f t="shared" si="7"/>
        <v>75</v>
      </c>
      <c r="B78" s="1" t="s">
        <v>468</v>
      </c>
      <c r="C78" s="1">
        <v>0.48</v>
      </c>
      <c r="D78" s="1">
        <v>0.38</v>
      </c>
      <c r="E78" s="1">
        <f t="shared" si="4"/>
        <v>1.6530612244897928E-2</v>
      </c>
      <c r="F78" s="1">
        <f t="shared" si="5"/>
        <v>7.9437282783206675E-3</v>
      </c>
      <c r="G78" s="1">
        <f t="shared" si="6"/>
        <v>1.5558159679380297E-3</v>
      </c>
    </row>
    <row r="79" spans="1:7" x14ac:dyDescent="0.35">
      <c r="A79" s="1">
        <f t="shared" si="7"/>
        <v>76</v>
      </c>
      <c r="B79" s="1" t="s">
        <v>469</v>
      </c>
      <c r="C79" s="1">
        <v>0.45</v>
      </c>
      <c r="D79" s="1">
        <v>0.44</v>
      </c>
      <c r="E79" s="1">
        <f t="shared" si="4"/>
        <v>4.7020408163265135E-3</v>
      </c>
      <c r="F79" s="1">
        <f t="shared" si="5"/>
        <v>1.2996856076693432E-5</v>
      </c>
      <c r="G79" s="1">
        <f t="shared" si="6"/>
        <v>4.2206218645793325E-3</v>
      </c>
    </row>
    <row r="80" spans="1:7" x14ac:dyDescent="0.35">
      <c r="A80" s="1">
        <f t="shared" si="7"/>
        <v>77</v>
      </c>
      <c r="B80" s="1" t="s">
        <v>470</v>
      </c>
      <c r="C80" s="1">
        <v>0.55000000000000004</v>
      </c>
      <c r="D80" s="1">
        <v>0.45</v>
      </c>
      <c r="E80" s="1">
        <f t="shared" si="4"/>
        <v>3.4306122448979439E-3</v>
      </c>
      <c r="F80" s="1">
        <f t="shared" si="5"/>
        <v>6.1905501667623144E-3</v>
      </c>
      <c r="G80" s="1">
        <f t="shared" si="6"/>
        <v>4.0435662988318882E-4</v>
      </c>
    </row>
    <row r="81" spans="1:7" x14ac:dyDescent="0.35">
      <c r="A81" s="1">
        <f t="shared" si="7"/>
        <v>78</v>
      </c>
      <c r="B81" s="1" t="s">
        <v>471</v>
      </c>
      <c r="C81" s="1">
        <v>0.45</v>
      </c>
      <c r="D81" s="1">
        <v>0.52</v>
      </c>
      <c r="E81" s="1">
        <f t="shared" si="4"/>
        <v>1.3061224489796232E-4</v>
      </c>
      <c r="F81" s="1">
        <f t="shared" si="5"/>
        <v>5.8361784136155073E-3</v>
      </c>
      <c r="G81" s="1">
        <f t="shared" si="6"/>
        <v>4.2206218645793325E-3</v>
      </c>
    </row>
    <row r="82" spans="1:7" x14ac:dyDescent="0.35">
      <c r="A82" s="1">
        <f t="shared" si="7"/>
        <v>79</v>
      </c>
      <c r="B82" s="1" t="s">
        <v>472</v>
      </c>
      <c r="C82" s="1">
        <v>0.48</v>
      </c>
      <c r="D82" s="1">
        <v>0.23</v>
      </c>
      <c r="E82" s="1">
        <f t="shared" si="4"/>
        <v>7.7602040816326476E-2</v>
      </c>
      <c r="F82" s="1">
        <f t="shared" si="5"/>
        <v>5.7182006926148013E-2</v>
      </c>
      <c r="G82" s="1">
        <f t="shared" si="6"/>
        <v>1.5558159679380297E-3</v>
      </c>
    </row>
    <row r="83" spans="1:7" x14ac:dyDescent="0.35">
      <c r="A83" s="1">
        <f t="shared" si="7"/>
        <v>80</v>
      </c>
      <c r="B83" s="1" t="s">
        <v>473</v>
      </c>
      <c r="C83" s="1">
        <v>0.37</v>
      </c>
      <c r="D83" s="1">
        <v>0.41</v>
      </c>
      <c r="E83" s="1">
        <f t="shared" si="4"/>
        <v>9.7163265306122269E-3</v>
      </c>
      <c r="F83" s="1">
        <f t="shared" si="5"/>
        <v>1.1871354486732166E-3</v>
      </c>
      <c r="G83" s="1">
        <f t="shared" si="6"/>
        <v>1.7695986003644526E-2</v>
      </c>
    </row>
    <row r="84" spans="1:7" x14ac:dyDescent="0.35">
      <c r="A84" s="1">
        <f t="shared" si="7"/>
        <v>81</v>
      </c>
      <c r="B84" s="1" t="s">
        <v>474</v>
      </c>
      <c r="C84" s="1">
        <v>0.54</v>
      </c>
      <c r="D84" s="1">
        <v>0.51</v>
      </c>
      <c r="E84" s="1">
        <f t="shared" si="4"/>
        <v>2.0408163265309784E-6</v>
      </c>
      <c r="F84" s="1">
        <f t="shared" si="5"/>
        <v>1.034808945051937E-4</v>
      </c>
      <c r="G84" s="1">
        <f t="shared" si="6"/>
        <v>1.3458615639603774E-4</v>
      </c>
    </row>
    <row r="85" spans="1:7" x14ac:dyDescent="0.35">
      <c r="A85" s="1">
        <f t="shared" si="7"/>
        <v>82</v>
      </c>
      <c r="B85" s="1" t="s">
        <v>475</v>
      </c>
      <c r="C85" s="1">
        <v>0.44</v>
      </c>
      <c r="D85" s="1">
        <v>0.45</v>
      </c>
      <c r="E85" s="1">
        <f t="shared" si="4"/>
        <v>3.4306122448979439E-3</v>
      </c>
      <c r="F85" s="1">
        <f t="shared" si="5"/>
        <v>2.2208087433909948E-4</v>
      </c>
      <c r="G85" s="1">
        <f t="shared" si="6"/>
        <v>5.3984002732183249E-3</v>
      </c>
    </row>
    <row r="86" spans="1:7" x14ac:dyDescent="0.35">
      <c r="A86" s="1">
        <f t="shared" si="7"/>
        <v>83</v>
      </c>
      <c r="B86" s="1" t="s">
        <v>476</v>
      </c>
      <c r="C86" s="1">
        <v>0.49</v>
      </c>
      <c r="D86" s="1">
        <v>0.48</v>
      </c>
      <c r="E86" s="1">
        <f t="shared" si="4"/>
        <v>8.1632653061223907E-4</v>
      </c>
      <c r="F86" s="1">
        <f t="shared" si="5"/>
        <v>5.5928045019971418E-6</v>
      </c>
      <c r="G86" s="1">
        <f t="shared" si="6"/>
        <v>9.5705711214949518E-4</v>
      </c>
    </row>
    <row r="87" spans="1:7" x14ac:dyDescent="0.35">
      <c r="A87" s="1">
        <f t="shared" si="7"/>
        <v>84</v>
      </c>
      <c r="B87" s="1" t="s">
        <v>477</v>
      </c>
      <c r="C87" s="1">
        <v>0.53</v>
      </c>
      <c r="D87" s="1">
        <v>0.51</v>
      </c>
      <c r="E87" s="1">
        <f t="shared" si="4"/>
        <v>2.0408163265309784E-6</v>
      </c>
      <c r="F87" s="1">
        <f t="shared" si="5"/>
        <v>2.7724332567281022E-6</v>
      </c>
      <c r="G87" s="1">
        <f t="shared" si="6"/>
        <v>9.5705711214980775E-6</v>
      </c>
    </row>
    <row r="88" spans="1:7" x14ac:dyDescent="0.35">
      <c r="A88" s="1">
        <f t="shared" si="7"/>
        <v>85</v>
      </c>
      <c r="B88" s="1" t="s">
        <v>478</v>
      </c>
      <c r="C88" s="1">
        <v>0.6</v>
      </c>
      <c r="D88" s="1">
        <v>0.52</v>
      </c>
      <c r="E88" s="1">
        <f t="shared" si="4"/>
        <v>1.3061224489796232E-4</v>
      </c>
      <c r="F88" s="1">
        <f t="shared" si="5"/>
        <v>2.623233986415706E-3</v>
      </c>
      <c r="G88" s="1">
        <f t="shared" si="6"/>
        <v>3.9245323205081822E-3</v>
      </c>
    </row>
    <row r="89" spans="1:7" x14ac:dyDescent="0.35">
      <c r="A89" s="1">
        <f t="shared" si="7"/>
        <v>86</v>
      </c>
      <c r="B89" s="1" t="s">
        <v>479</v>
      </c>
      <c r="C89" s="1">
        <v>0.48</v>
      </c>
      <c r="D89" s="1">
        <v>0.5</v>
      </c>
      <c r="E89" s="1">
        <f t="shared" si="4"/>
        <v>7.3469387755099999E-5</v>
      </c>
      <c r="F89" s="1">
        <f t="shared" si="5"/>
        <v>9.5310536005878584E-4</v>
      </c>
      <c r="G89" s="1">
        <f t="shared" si="6"/>
        <v>1.5558159679380297E-3</v>
      </c>
    </row>
    <row r="90" spans="1:7" x14ac:dyDescent="0.35">
      <c r="A90" s="1">
        <f t="shared" si="7"/>
        <v>87</v>
      </c>
      <c r="B90" s="1" t="s">
        <v>480</v>
      </c>
      <c r="C90" s="1">
        <v>0.48</v>
      </c>
      <c r="D90" s="1">
        <v>0.5</v>
      </c>
      <c r="E90" s="1">
        <f t="shared" si="4"/>
        <v>7.3469387755099999E-5</v>
      </c>
      <c r="F90" s="1">
        <f t="shared" si="5"/>
        <v>9.5310536005878584E-4</v>
      </c>
      <c r="G90" s="1">
        <f t="shared" si="6"/>
        <v>1.5558159679380297E-3</v>
      </c>
    </row>
    <row r="91" spans="1:7" x14ac:dyDescent="0.35">
      <c r="A91" s="1">
        <f t="shared" si="7"/>
        <v>88</v>
      </c>
      <c r="B91" s="1" t="s">
        <v>481</v>
      </c>
      <c r="C91" s="1">
        <v>0.52</v>
      </c>
      <c r="D91" s="1">
        <v>0.53</v>
      </c>
      <c r="E91" s="1">
        <f t="shared" si="4"/>
        <v>4.5918367346939402E-4</v>
      </c>
      <c r="F91" s="1">
        <f t="shared" si="5"/>
        <v>7.205160950505456E-4</v>
      </c>
      <c r="G91" s="1">
        <f t="shared" si="6"/>
        <v>2.9309874059574339E-5</v>
      </c>
    </row>
    <row r="92" spans="1:7" x14ac:dyDescent="0.35">
      <c r="A92" s="1">
        <f t="shared" si="7"/>
        <v>89</v>
      </c>
      <c r="B92" s="1" t="s">
        <v>482</v>
      </c>
      <c r="C92" s="1">
        <v>0.52</v>
      </c>
      <c r="D92" s="1">
        <v>0.51</v>
      </c>
      <c r="E92" s="1">
        <f t="shared" si="4"/>
        <v>2.0408163265309784E-6</v>
      </c>
      <c r="F92" s="1">
        <f t="shared" si="5"/>
        <v>4.6818860220878414E-5</v>
      </c>
      <c r="G92" s="1">
        <f t="shared" si="6"/>
        <v>2.9309874059574339E-5</v>
      </c>
    </row>
    <row r="93" spans="1:7" x14ac:dyDescent="0.35">
      <c r="A93" s="1">
        <f t="shared" si="7"/>
        <v>90</v>
      </c>
      <c r="B93" s="1" t="s">
        <v>483</v>
      </c>
      <c r="C93" s="1">
        <v>0.49</v>
      </c>
      <c r="D93" s="1">
        <v>0.55000000000000004</v>
      </c>
      <c r="E93" s="1">
        <f t="shared" si="4"/>
        <v>1.7163265306122586E-3</v>
      </c>
      <c r="F93" s="1">
        <f t="shared" si="5"/>
        <v>5.2366803582383917E-3</v>
      </c>
      <c r="G93" s="1">
        <f t="shared" si="6"/>
        <v>9.5705711214949518E-4</v>
      </c>
    </row>
    <row r="94" spans="1:7" x14ac:dyDescent="0.35">
      <c r="A94" s="1">
        <f t="shared" si="7"/>
        <v>91</v>
      </c>
      <c r="B94" s="1" t="s">
        <v>484</v>
      </c>
      <c r="C94" s="1">
        <v>0.57999999999999996</v>
      </c>
      <c r="D94" s="1">
        <v>0.57999999999999996</v>
      </c>
      <c r="E94" s="1">
        <f t="shared" si="4"/>
        <v>5.1020408163265423E-3</v>
      </c>
      <c r="F94" s="1">
        <f t="shared" si="5"/>
        <v>6.6550947986392561E-4</v>
      </c>
      <c r="G94" s="1">
        <f t="shared" si="6"/>
        <v>2.0821973796203352E-3</v>
      </c>
    </row>
    <row r="95" spans="1:7" x14ac:dyDescent="0.35">
      <c r="A95" s="1">
        <f t="shared" si="7"/>
        <v>92</v>
      </c>
      <c r="B95" s="1" t="s">
        <v>485</v>
      </c>
      <c r="C95" s="1">
        <v>0.57999999999999996</v>
      </c>
      <c r="D95" s="1">
        <v>0.6</v>
      </c>
      <c r="E95" s="1">
        <f t="shared" si="4"/>
        <v>8.3591836734694062E-3</v>
      </c>
      <c r="F95" s="1">
        <f t="shared" si="5"/>
        <v>2.0974082965035633E-3</v>
      </c>
      <c r="G95" s="1">
        <f t="shared" si="6"/>
        <v>2.0821973796203352E-3</v>
      </c>
    </row>
    <row r="96" spans="1:7" x14ac:dyDescent="0.35">
      <c r="A96" s="1">
        <f t="shared" si="7"/>
        <v>93</v>
      </c>
      <c r="B96" s="1" t="s">
        <v>486</v>
      </c>
      <c r="C96" s="1">
        <v>0.59</v>
      </c>
      <c r="D96" s="1">
        <v>0.62</v>
      </c>
      <c r="E96" s="1">
        <f t="shared" si="4"/>
        <v>1.2416326530612271E-2</v>
      </c>
      <c r="F96" s="1">
        <f t="shared" si="5"/>
        <v>3.2821414654472096E-3</v>
      </c>
      <c r="G96" s="1">
        <f t="shared" si="6"/>
        <v>2.9309874059579508E-3</v>
      </c>
    </row>
    <row r="97" spans="1:7" x14ac:dyDescent="0.35">
      <c r="A97" s="1">
        <f t="shared" si="7"/>
        <v>94</v>
      </c>
      <c r="B97" s="1" t="s">
        <v>487</v>
      </c>
      <c r="C97" s="1">
        <v>0.63</v>
      </c>
      <c r="D97" s="1">
        <v>0.62</v>
      </c>
      <c r="E97" s="1">
        <f t="shared" si="4"/>
        <v>1.2416326530612271E-2</v>
      </c>
      <c r="F97" s="1">
        <f t="shared" si="5"/>
        <v>5.4102775678939842E-4</v>
      </c>
      <c r="G97" s="1">
        <f t="shared" si="6"/>
        <v>7.7736963934345715E-3</v>
      </c>
    </row>
    <row r="98" spans="1:7" x14ac:dyDescent="0.35">
      <c r="A98" s="1">
        <f t="shared" si="7"/>
        <v>95</v>
      </c>
      <c r="B98" s="1" t="s">
        <v>488</v>
      </c>
      <c r="C98" s="1">
        <v>0.64</v>
      </c>
      <c r="D98" s="1">
        <v>0.65</v>
      </c>
      <c r="E98" s="1">
        <f t="shared" si="4"/>
        <v>2.0002040816326571E-2</v>
      </c>
      <c r="F98" s="1">
        <f t="shared" si="5"/>
        <v>2.0027871478308979E-3</v>
      </c>
      <c r="G98" s="1">
        <f t="shared" si="6"/>
        <v>9.3462608608352454E-3</v>
      </c>
    </row>
    <row r="99" spans="1:7" x14ac:dyDescent="0.35">
      <c r="A99" s="1">
        <f t="shared" si="7"/>
        <v>96</v>
      </c>
      <c r="B99" s="1" t="s">
        <v>489</v>
      </c>
      <c r="C99" s="1">
        <v>0.56999999999999995</v>
      </c>
      <c r="D99" s="1">
        <v>0.56999999999999995</v>
      </c>
      <c r="E99" s="1">
        <f t="shared" si="4"/>
        <v>3.7734693877551108E-3</v>
      </c>
      <c r="F99" s="1">
        <f t="shared" si="5"/>
        <v>5.9073126654019946E-4</v>
      </c>
      <c r="G99" s="1">
        <f t="shared" si="6"/>
        <v>1.3781622414953357E-3</v>
      </c>
    </row>
    <row r="100" spans="1:7" x14ac:dyDescent="0.35">
      <c r="A100" s="1">
        <f t="shared" si="7"/>
        <v>97</v>
      </c>
      <c r="B100" s="1" t="s">
        <v>490</v>
      </c>
      <c r="C100" s="1">
        <v>0.6</v>
      </c>
      <c r="D100" s="1">
        <v>0.6</v>
      </c>
      <c r="E100" s="1">
        <f t="shared" si="4"/>
        <v>8.3591836734694062E-3</v>
      </c>
      <c r="F100" s="1">
        <f t="shared" si="5"/>
        <v>8.2843136205420695E-4</v>
      </c>
      <c r="G100" s="1">
        <f t="shared" si="6"/>
        <v>3.9245323205081822E-3</v>
      </c>
    </row>
    <row r="101" spans="1:7" x14ac:dyDescent="0.35">
      <c r="A101" s="1">
        <f t="shared" si="7"/>
        <v>98</v>
      </c>
      <c r="B101" s="1" t="s">
        <v>491</v>
      </c>
      <c r="C101" s="1">
        <v>0.48</v>
      </c>
      <c r="D101" s="1">
        <v>0.5</v>
      </c>
      <c r="E101" s="1">
        <f t="shared" si="4"/>
        <v>7.3469387755099999E-5</v>
      </c>
      <c r="F101" s="1">
        <f t="shared" si="5"/>
        <v>9.5310536005878584E-4</v>
      </c>
      <c r="G101" s="1">
        <f t="shared" si="6"/>
        <v>1.5558159679380297E-3</v>
      </c>
    </row>
    <row r="102" spans="1:7" x14ac:dyDescent="0.35">
      <c r="A102" s="1">
        <f t="shared" si="7"/>
        <v>99</v>
      </c>
      <c r="B102" s="1" t="s">
        <v>492</v>
      </c>
      <c r="C102" s="1">
        <v>0.55000000000000004</v>
      </c>
      <c r="D102" s="1">
        <v>0.56000000000000005</v>
      </c>
      <c r="E102" s="1">
        <f t="shared" si="4"/>
        <v>2.644897959183691E-3</v>
      </c>
      <c r="F102" s="1">
        <f t="shared" si="5"/>
        <v>9.8093930830290394E-4</v>
      </c>
      <c r="G102" s="1">
        <f t="shared" si="6"/>
        <v>4.0435662988318882E-4</v>
      </c>
    </row>
    <row r="103" spans="1:7" x14ac:dyDescent="0.35">
      <c r="A103" s="1">
        <f t="shared" si="7"/>
        <v>100</v>
      </c>
      <c r="B103" s="1" t="s">
        <v>493</v>
      </c>
      <c r="C103" s="1">
        <v>0.54</v>
      </c>
      <c r="D103" s="1">
        <v>0.53</v>
      </c>
      <c r="E103" s="1">
        <f t="shared" si="4"/>
        <v>4.5918367346939402E-4</v>
      </c>
      <c r="F103" s="1">
        <f t="shared" si="5"/>
        <v>9.6578656604847868E-5</v>
      </c>
      <c r="G103" s="1">
        <f t="shared" si="6"/>
        <v>1.3458615639603774E-4</v>
      </c>
    </row>
    <row r="104" spans="1:7" x14ac:dyDescent="0.35">
      <c r="A104" s="1">
        <f t="shared" si="7"/>
        <v>101</v>
      </c>
      <c r="B104" s="1" t="s">
        <v>494</v>
      </c>
      <c r="C104" s="1">
        <v>0.53</v>
      </c>
      <c r="D104" s="1">
        <v>0.56000000000000005</v>
      </c>
      <c r="E104" s="1">
        <f t="shared" si="4"/>
        <v>2.644897959183691E-3</v>
      </c>
      <c r="F104" s="1">
        <f t="shared" si="5"/>
        <v>2.3362661794183825E-3</v>
      </c>
      <c r="G104" s="1">
        <f t="shared" si="6"/>
        <v>9.5705711214980775E-6</v>
      </c>
    </row>
    <row r="105" spans="1:7" x14ac:dyDescent="0.35">
      <c r="A105" s="1">
        <f t="shared" si="7"/>
        <v>102</v>
      </c>
      <c r="B105" s="1" t="s">
        <v>495</v>
      </c>
      <c r="C105" s="1">
        <v>0.61</v>
      </c>
      <c r="D105" s="1">
        <v>0.57999999999999996</v>
      </c>
      <c r="E105" s="1">
        <f t="shared" si="4"/>
        <v>5.1020408163265423E-3</v>
      </c>
      <c r="F105" s="1">
        <f t="shared" si="5"/>
        <v>7.5619603834750626E-8</v>
      </c>
      <c r="G105" s="1">
        <f t="shared" si="6"/>
        <v>5.0628321232710294E-3</v>
      </c>
    </row>
    <row r="106" spans="1:7" x14ac:dyDescent="0.35">
      <c r="A106" s="1">
        <f t="shared" si="7"/>
        <v>103</v>
      </c>
      <c r="B106" s="1" t="s">
        <v>496</v>
      </c>
      <c r="C106" s="1">
        <v>0.85</v>
      </c>
      <c r="D106" s="1">
        <v>0.86</v>
      </c>
      <c r="E106" s="1">
        <f t="shared" si="4"/>
        <v>0.12350204081632661</v>
      </c>
      <c r="F106" s="1">
        <f t="shared" si="5"/>
        <v>5.7904716053933242E-3</v>
      </c>
      <c r="G106" s="1">
        <f t="shared" si="6"/>
        <v>7.5808493853363773E-2</v>
      </c>
    </row>
    <row r="107" spans="1:7" x14ac:dyDescent="0.35">
      <c r="A107" s="1">
        <f t="shared" si="7"/>
        <v>104</v>
      </c>
      <c r="B107" s="1" t="s">
        <v>497</v>
      </c>
      <c r="C107" s="1">
        <v>0.64</v>
      </c>
      <c r="D107" s="1">
        <v>0.63</v>
      </c>
      <c r="E107" s="1">
        <f t="shared" si="4"/>
        <v>1.4744897959183703E-2</v>
      </c>
      <c r="F107" s="1">
        <f t="shared" si="5"/>
        <v>6.1268674938129138E-4</v>
      </c>
      <c r="G107" s="1">
        <f t="shared" si="6"/>
        <v>9.3462608608352454E-3</v>
      </c>
    </row>
    <row r="108" spans="1:7" x14ac:dyDescent="0.35">
      <c r="A108" s="1">
        <f t="shared" si="7"/>
        <v>105</v>
      </c>
      <c r="B108" s="1" t="s">
        <v>498</v>
      </c>
      <c r="C108" s="1">
        <v>0.56999999999999995</v>
      </c>
      <c r="D108" s="1">
        <v>0.57999999999999996</v>
      </c>
      <c r="E108" s="1">
        <f t="shared" si="4"/>
        <v>5.1020408163265423E-3</v>
      </c>
      <c r="F108" s="1">
        <f t="shared" si="5"/>
        <v>1.1768305430425209E-3</v>
      </c>
      <c r="G108" s="1">
        <f t="shared" si="6"/>
        <v>1.3781622414953357E-3</v>
      </c>
    </row>
    <row r="109" spans="1:7" x14ac:dyDescent="0.35">
      <c r="A109" s="1">
        <f t="shared" si="7"/>
        <v>106</v>
      </c>
      <c r="B109" s="1" t="s">
        <v>499</v>
      </c>
      <c r="C109" s="1">
        <v>0.65</v>
      </c>
      <c r="D109" s="1">
        <v>0.63</v>
      </c>
      <c r="E109" s="1">
        <f t="shared" si="4"/>
        <v>1.4744897959183703E-2</v>
      </c>
      <c r="F109" s="1">
        <f t="shared" si="5"/>
        <v>2.6390056277848919E-4</v>
      </c>
      <c r="G109" s="1">
        <f t="shared" si="6"/>
        <v>1.1063580216448553E-2</v>
      </c>
    </row>
    <row r="110" spans="1:7" x14ac:dyDescent="0.35">
      <c r="A110" s="1">
        <f t="shared" si="7"/>
        <v>107</v>
      </c>
      <c r="B110" s="1" t="s">
        <v>500</v>
      </c>
      <c r="C110" s="1">
        <v>0.59</v>
      </c>
      <c r="D110" s="1">
        <v>0.56999999999999995</v>
      </c>
      <c r="E110" s="1">
        <f t="shared" si="4"/>
        <v>3.7734693877551108E-3</v>
      </c>
      <c r="F110" s="1">
        <f t="shared" si="5"/>
        <v>5.3143764760631073E-5</v>
      </c>
      <c r="G110" s="1">
        <f t="shared" si="6"/>
        <v>2.9309874059579508E-3</v>
      </c>
    </row>
    <row r="111" spans="1:7" x14ac:dyDescent="0.35">
      <c r="A111" s="1">
        <f t="shared" si="7"/>
        <v>108</v>
      </c>
      <c r="B111" s="1" t="s">
        <v>501</v>
      </c>
      <c r="C111" s="1">
        <v>0.61</v>
      </c>
      <c r="D111" s="1">
        <v>0.61</v>
      </c>
      <c r="E111" s="1">
        <f t="shared" si="4"/>
        <v>1.0287755102040838E-2</v>
      </c>
      <c r="F111" s="1">
        <f t="shared" si="5"/>
        <v>9.1657503092076225E-4</v>
      </c>
      <c r="G111" s="1">
        <f t="shared" si="6"/>
        <v>5.0628321232710294E-3</v>
      </c>
    </row>
    <row r="112" spans="1:7" x14ac:dyDescent="0.35">
      <c r="A112" s="1">
        <f t="shared" si="7"/>
        <v>109</v>
      </c>
      <c r="B112" s="1" t="s">
        <v>502</v>
      </c>
      <c r="C112" s="1">
        <v>0.41</v>
      </c>
      <c r="D112" s="1">
        <v>0.38</v>
      </c>
      <c r="E112" s="1">
        <f t="shared" si="4"/>
        <v>1.6530612244897928E-2</v>
      </c>
      <c r="F112" s="1">
        <f t="shared" si="5"/>
        <v>8.7468900236842414E-4</v>
      </c>
      <c r="G112" s="1">
        <f t="shared" si="6"/>
        <v>9.8002648284110077E-3</v>
      </c>
    </row>
    <row r="113" spans="1:7" x14ac:dyDescent="0.35">
      <c r="A113" s="1">
        <f t="shared" si="7"/>
        <v>110</v>
      </c>
      <c r="B113" s="1" t="s">
        <v>503</v>
      </c>
      <c r="C113" s="1">
        <v>0.47</v>
      </c>
      <c r="D113" s="1">
        <v>0.48</v>
      </c>
      <c r="E113" s="1">
        <f t="shared" si="4"/>
        <v>8.1632653061223907E-4</v>
      </c>
      <c r="F113" s="1">
        <f t="shared" si="5"/>
        <v>3.755804432488174E-4</v>
      </c>
      <c r="G113" s="1">
        <f t="shared" si="6"/>
        <v>2.2993297119391835E-3</v>
      </c>
    </row>
    <row r="114" spans="1:7" x14ac:dyDescent="0.35">
      <c r="A114" s="1">
        <f t="shared" si="7"/>
        <v>111</v>
      </c>
      <c r="B114" s="1" t="s">
        <v>504</v>
      </c>
      <c r="C114" s="1">
        <v>0.53</v>
      </c>
      <c r="D114" s="1">
        <v>0.54</v>
      </c>
      <c r="E114" s="1">
        <f t="shared" si="4"/>
        <v>9.8775510204082598E-4</v>
      </c>
      <c r="F114" s="1">
        <f t="shared" si="5"/>
        <v>8.0286868095371961E-4</v>
      </c>
      <c r="G114" s="1">
        <f t="shared" si="6"/>
        <v>9.5705711214980775E-6</v>
      </c>
    </row>
    <row r="115" spans="1:7" x14ac:dyDescent="0.35">
      <c r="A115" s="1">
        <f t="shared" si="7"/>
        <v>112</v>
      </c>
      <c r="B115" s="1" t="s">
        <v>505</v>
      </c>
      <c r="C115" s="1">
        <v>0.49</v>
      </c>
      <c r="D115" s="1">
        <v>0.53</v>
      </c>
      <c r="E115" s="1">
        <f t="shared" si="4"/>
        <v>4.5918367346939402E-4</v>
      </c>
      <c r="F115" s="1">
        <f t="shared" si="5"/>
        <v>2.7420839143137057E-3</v>
      </c>
      <c r="G115" s="1">
        <f t="shared" si="6"/>
        <v>9.5705711214949518E-4</v>
      </c>
    </row>
    <row r="116" spans="1:7" x14ac:dyDescent="0.35">
      <c r="A116" s="1">
        <f t="shared" si="7"/>
        <v>113</v>
      </c>
      <c r="B116" s="1" t="s">
        <v>506</v>
      </c>
      <c r="C116" s="1">
        <v>0.47</v>
      </c>
      <c r="D116" s="1">
        <v>0.53</v>
      </c>
      <c r="E116" s="1">
        <f t="shared" si="4"/>
        <v>4.5918367346939402E-4</v>
      </c>
      <c r="F116" s="1">
        <f t="shared" si="5"/>
        <v>4.8135702348855534E-3</v>
      </c>
      <c r="G116" s="1">
        <f t="shared" si="6"/>
        <v>2.2993297119391835E-3</v>
      </c>
    </row>
    <row r="117" spans="1:7" x14ac:dyDescent="0.35">
      <c r="A117" s="1">
        <f t="shared" si="7"/>
        <v>114</v>
      </c>
      <c r="B117" s="1" t="s">
        <v>507</v>
      </c>
      <c r="C117" s="1">
        <v>0.59</v>
      </c>
      <c r="D117" s="1">
        <v>0.59</v>
      </c>
      <c r="E117" s="1">
        <f t="shared" si="4"/>
        <v>6.6306122448979736E-3</v>
      </c>
      <c r="F117" s="1">
        <f t="shared" si="5"/>
        <v>7.4474284503526134E-4</v>
      </c>
      <c r="G117" s="1">
        <f t="shared" si="6"/>
        <v>2.9309874059579508E-3</v>
      </c>
    </row>
    <row r="118" spans="1:7" x14ac:dyDescent="0.35">
      <c r="A118" s="1">
        <f t="shared" si="7"/>
        <v>115</v>
      </c>
      <c r="B118" s="1" t="s">
        <v>508</v>
      </c>
      <c r="C118" s="1">
        <v>0.52</v>
      </c>
      <c r="D118" s="1">
        <v>0.56999999999999995</v>
      </c>
      <c r="E118" s="1">
        <f t="shared" si="4"/>
        <v>3.7734693877551108E-3</v>
      </c>
      <c r="F118" s="1">
        <f t="shared" si="5"/>
        <v>4.4679105647098694E-3</v>
      </c>
      <c r="G118" s="1">
        <f t="shared" si="6"/>
        <v>2.9309874059574339E-5</v>
      </c>
    </row>
    <row r="119" spans="1:7" x14ac:dyDescent="0.35">
      <c r="A119" s="1">
        <f t="shared" si="7"/>
        <v>116</v>
      </c>
      <c r="B119" s="1" t="s">
        <v>509</v>
      </c>
      <c r="C119" s="1">
        <v>0.48</v>
      </c>
      <c r="D119" s="1">
        <v>0.48</v>
      </c>
      <c r="E119" s="1">
        <f t="shared" si="4"/>
        <v>8.1632653061223907E-4</v>
      </c>
      <c r="F119" s="1">
        <f t="shared" si="5"/>
        <v>1.1820917976909919E-4</v>
      </c>
      <c r="G119" s="1">
        <f t="shared" si="6"/>
        <v>1.5558159679380297E-3</v>
      </c>
    </row>
    <row r="120" spans="1:7" x14ac:dyDescent="0.35">
      <c r="A120" s="1">
        <f t="shared" si="7"/>
        <v>117</v>
      </c>
      <c r="B120" s="1" t="s">
        <v>510</v>
      </c>
      <c r="C120" s="1">
        <v>0.56999999999999995</v>
      </c>
      <c r="D120" s="1">
        <v>0.57999999999999996</v>
      </c>
      <c r="E120" s="1">
        <f t="shared" si="4"/>
        <v>5.1020408163265423E-3</v>
      </c>
      <c r="F120" s="1">
        <f t="shared" si="5"/>
        <v>1.1768305430425209E-3</v>
      </c>
      <c r="G120" s="1">
        <f t="shared" si="6"/>
        <v>1.3781622414953357E-3</v>
      </c>
    </row>
    <row r="121" spans="1:7" x14ac:dyDescent="0.35">
      <c r="A121" s="1">
        <f t="shared" si="7"/>
        <v>118</v>
      </c>
      <c r="B121" s="1" t="s">
        <v>511</v>
      </c>
      <c r="C121" s="1">
        <v>0.55000000000000004</v>
      </c>
      <c r="D121" s="1">
        <v>0.55000000000000004</v>
      </c>
      <c r="E121" s="1">
        <f t="shared" si="4"/>
        <v>1.7163265306122586E-3</v>
      </c>
      <c r="F121" s="1">
        <f t="shared" si="5"/>
        <v>4.5454029543557669E-4</v>
      </c>
      <c r="G121" s="1">
        <f t="shared" si="6"/>
        <v>4.0435662988318882E-4</v>
      </c>
    </row>
    <row r="122" spans="1:7" x14ac:dyDescent="0.35">
      <c r="A122" s="1">
        <f t="shared" si="7"/>
        <v>119</v>
      </c>
      <c r="B122" s="1" t="s">
        <v>512</v>
      </c>
      <c r="C122" s="1">
        <v>0.62</v>
      </c>
      <c r="D122" s="1">
        <v>0.62</v>
      </c>
      <c r="E122" s="1">
        <f t="shared" si="4"/>
        <v>1.2416326530612271E-2</v>
      </c>
      <c r="F122" s="1">
        <f t="shared" si="5"/>
        <v>1.0091738516349274E-3</v>
      </c>
      <c r="G122" s="1">
        <f t="shared" si="6"/>
        <v>6.3458868142464925E-3</v>
      </c>
    </row>
    <row r="123" spans="1:7" x14ac:dyDescent="0.35">
      <c r="A123" s="1">
        <f t="shared" si="7"/>
        <v>120</v>
      </c>
      <c r="B123" s="1" t="s">
        <v>513</v>
      </c>
      <c r="C123" s="1">
        <v>0.85</v>
      </c>
      <c r="D123" s="1">
        <v>0.83</v>
      </c>
      <c r="E123" s="1">
        <f t="shared" si="4"/>
        <v>0.10331632653061229</v>
      </c>
      <c r="F123" s="1">
        <f t="shared" si="5"/>
        <v>2.1247627032165779E-3</v>
      </c>
      <c r="G123" s="1">
        <f t="shared" si="6"/>
        <v>7.5808493853363773E-2</v>
      </c>
    </row>
    <row r="124" spans="1:7" x14ac:dyDescent="0.35">
      <c r="A124" s="1">
        <f t="shared" si="7"/>
        <v>121</v>
      </c>
      <c r="B124" s="1" t="s">
        <v>514</v>
      </c>
      <c r="C124" s="1">
        <v>0.83</v>
      </c>
      <c r="D124" s="1">
        <v>0.8</v>
      </c>
      <c r="E124" s="1">
        <f t="shared" si="4"/>
        <v>8.4930612244898049E-2</v>
      </c>
      <c r="F124" s="1">
        <f t="shared" si="5"/>
        <v>1.0962810521585407E-3</v>
      </c>
      <c r="G124" s="1">
        <f t="shared" si="6"/>
        <v>6.6728414501845204E-2</v>
      </c>
    </row>
    <row r="125" spans="1:7" x14ac:dyDescent="0.35">
      <c r="A125" s="1">
        <f t="shared" si="7"/>
        <v>122</v>
      </c>
      <c r="B125" s="1" t="s">
        <v>515</v>
      </c>
      <c r="C125" s="1">
        <v>0.5</v>
      </c>
      <c r="D125" s="1">
        <v>0.49</v>
      </c>
      <c r="E125" s="1">
        <f t="shared" si="4"/>
        <v>3.4489795918366938E-4</v>
      </c>
      <c r="F125" s="1">
        <f t="shared" si="5"/>
        <v>1.4879671227347558E-5</v>
      </c>
      <c r="G125" s="1">
        <f t="shared" si="6"/>
        <v>5.0305314457357213E-4</v>
      </c>
    </row>
    <row r="126" spans="1:7" x14ac:dyDescent="0.35">
      <c r="A126" s="1">
        <f t="shared" si="7"/>
        <v>123</v>
      </c>
      <c r="B126" s="1" t="s">
        <v>516</v>
      </c>
      <c r="C126" s="1">
        <v>0.69</v>
      </c>
      <c r="D126" s="1">
        <v>0.65</v>
      </c>
      <c r="E126" s="1">
        <f t="shared" si="4"/>
        <v>2.0002040816326571E-2</v>
      </c>
      <c r="F126" s="1">
        <f t="shared" si="5"/>
        <v>4.9064151180138678E-6</v>
      </c>
      <c r="G126" s="1">
        <f t="shared" si="6"/>
        <v>1.9380406521027918E-2</v>
      </c>
    </row>
    <row r="127" spans="1:7" x14ac:dyDescent="0.35">
      <c r="A127" s="1">
        <f t="shared" si="7"/>
        <v>124</v>
      </c>
      <c r="B127" s="1" t="s">
        <v>517</v>
      </c>
      <c r="C127" s="1">
        <v>0.45</v>
      </c>
      <c r="D127" s="1">
        <v>0.45</v>
      </c>
      <c r="E127" s="1">
        <f t="shared" si="4"/>
        <v>3.4306122448979439E-3</v>
      </c>
      <c r="F127" s="1">
        <f t="shared" si="5"/>
        <v>4.089455076904494E-5</v>
      </c>
      <c r="G127" s="1">
        <f t="shared" si="6"/>
        <v>4.2206218645793325E-3</v>
      </c>
    </row>
    <row r="128" spans="1:7" x14ac:dyDescent="0.35">
      <c r="A128" s="1">
        <f t="shared" si="7"/>
        <v>125</v>
      </c>
      <c r="B128" s="1" t="s">
        <v>518</v>
      </c>
      <c r="C128" s="1">
        <v>0.54</v>
      </c>
      <c r="D128" s="1">
        <v>0.52</v>
      </c>
      <c r="E128" s="1">
        <f t="shared" si="4"/>
        <v>1.3061224489796232E-4</v>
      </c>
      <c r="F128" s="1">
        <f t="shared" si="5"/>
        <v>2.9775555020606517E-8</v>
      </c>
      <c r="G128" s="1">
        <f t="shared" si="6"/>
        <v>1.3458615639603774E-4</v>
      </c>
    </row>
    <row r="129" spans="1:7" x14ac:dyDescent="0.35">
      <c r="A129" s="1">
        <f t="shared" si="7"/>
        <v>126</v>
      </c>
      <c r="B129" s="1" t="s">
        <v>519</v>
      </c>
      <c r="C129" s="1">
        <v>0.56999999999999995</v>
      </c>
      <c r="D129" s="1">
        <v>0.53</v>
      </c>
      <c r="E129" s="1">
        <f t="shared" si="4"/>
        <v>4.5918367346939402E-4</v>
      </c>
      <c r="F129" s="1">
        <f t="shared" si="5"/>
        <v>2.4633416053091361E-4</v>
      </c>
      <c r="G129" s="1">
        <f t="shared" si="6"/>
        <v>1.3781622414953357E-3</v>
      </c>
    </row>
    <row r="130" spans="1:7" x14ac:dyDescent="0.35">
      <c r="A130" s="1">
        <f t="shared" si="7"/>
        <v>127</v>
      </c>
      <c r="B130" s="1" t="s">
        <v>520</v>
      </c>
      <c r="C130" s="1">
        <v>0.54</v>
      </c>
      <c r="D130" s="1">
        <v>0.5</v>
      </c>
      <c r="E130" s="1">
        <f t="shared" si="4"/>
        <v>7.3469387755099999E-5</v>
      </c>
      <c r="F130" s="1">
        <f t="shared" si="5"/>
        <v>4.0693201345536718E-4</v>
      </c>
      <c r="G130" s="1">
        <f t="shared" si="6"/>
        <v>1.3458615639603774E-4</v>
      </c>
    </row>
    <row r="131" spans="1:7" x14ac:dyDescent="0.35">
      <c r="A131" s="1">
        <f t="shared" si="7"/>
        <v>128</v>
      </c>
      <c r="B131" s="1" t="s">
        <v>521</v>
      </c>
      <c r="C131" s="1">
        <v>0.49</v>
      </c>
      <c r="D131" s="1">
        <v>0.49</v>
      </c>
      <c r="E131" s="1">
        <f t="shared" si="4"/>
        <v>3.4489795918366938E-4</v>
      </c>
      <c r="F131" s="1">
        <f t="shared" si="5"/>
        <v>1.5289102646433815E-4</v>
      </c>
      <c r="G131" s="1">
        <f t="shared" si="6"/>
        <v>9.5705711214949518E-4</v>
      </c>
    </row>
    <row r="132" spans="1:7" x14ac:dyDescent="0.35">
      <c r="A132" s="1">
        <f t="shared" si="7"/>
        <v>129</v>
      </c>
      <c r="B132" s="1" t="s">
        <v>522</v>
      </c>
      <c r="C132" s="1">
        <v>0.5</v>
      </c>
      <c r="D132" s="1">
        <v>0.51</v>
      </c>
      <c r="E132" s="1">
        <f t="shared" si="4"/>
        <v>2.0408163265309784E-6</v>
      </c>
      <c r="F132" s="1">
        <f t="shared" si="5"/>
        <v>5.6917637878702411E-4</v>
      </c>
      <c r="G132" s="1">
        <f t="shared" si="6"/>
        <v>5.0305314457357213E-4</v>
      </c>
    </row>
    <row r="133" spans="1:7" x14ac:dyDescent="0.35">
      <c r="A133" s="1">
        <f t="shared" si="7"/>
        <v>130</v>
      </c>
      <c r="B133" s="1" t="s">
        <v>523</v>
      </c>
      <c r="C133" s="1">
        <v>0.55000000000000004</v>
      </c>
      <c r="D133" s="1">
        <v>0.55000000000000004</v>
      </c>
      <c r="E133" s="1">
        <f t="shared" ref="E133:E157" si="8">(D133-AVERAGE($D$4:$D$157))^2</f>
        <v>1.7163265306122586E-3</v>
      </c>
      <c r="F133" s="1">
        <f t="shared" ref="F133:F157" si="9">(D133-(0.0607679118547516 + 0.850749340912513*C133))^2</f>
        <v>4.5454029543557669E-4</v>
      </c>
      <c r="G133" s="1">
        <f t="shared" ref="G133:G157" si="10">((0.0607679118547516 + 0.850749340912513 * C133) - AVERAGE($D$4:$D$157))^2</f>
        <v>4.0435662988318882E-4</v>
      </c>
    </row>
    <row r="134" spans="1:7" x14ac:dyDescent="0.35">
      <c r="A134" s="1">
        <f t="shared" ref="A134:A156" si="11">A133+1</f>
        <v>131</v>
      </c>
      <c r="B134" s="1" t="s">
        <v>524</v>
      </c>
      <c r="C134" s="1">
        <v>0.48</v>
      </c>
      <c r="D134" s="1">
        <v>0.46</v>
      </c>
      <c r="E134" s="1">
        <f t="shared" si="8"/>
        <v>2.3591836734693744E-3</v>
      </c>
      <c r="F134" s="1">
        <f t="shared" si="9"/>
        <v>8.331299947941292E-5</v>
      </c>
      <c r="G134" s="1">
        <f t="shared" si="10"/>
        <v>1.5558159679380297E-3</v>
      </c>
    </row>
    <row r="135" spans="1:7" x14ac:dyDescent="0.35">
      <c r="A135" s="1">
        <f t="shared" si="11"/>
        <v>132</v>
      </c>
      <c r="B135" s="1" t="s">
        <v>525</v>
      </c>
      <c r="C135" s="1">
        <v>0.65</v>
      </c>
      <c r="D135" s="1">
        <v>0.62</v>
      </c>
      <c r="E135" s="1">
        <f t="shared" si="8"/>
        <v>1.2416326530612271E-2</v>
      </c>
      <c r="F135" s="1">
        <f t="shared" si="9"/>
        <v>3.9000231736189787E-5</v>
      </c>
      <c r="G135" s="1">
        <f t="shared" si="10"/>
        <v>1.1063580216448553E-2</v>
      </c>
    </row>
    <row r="136" spans="1:7" x14ac:dyDescent="0.35">
      <c r="A136" s="1">
        <f t="shared" si="11"/>
        <v>133</v>
      </c>
      <c r="B136" s="1" t="s">
        <v>526</v>
      </c>
      <c r="C136" s="1">
        <v>0.56999999999999995</v>
      </c>
      <c r="D136" s="1">
        <v>0.51</v>
      </c>
      <c r="E136" s="1">
        <f t="shared" si="8"/>
        <v>2.0408163265309784E-6</v>
      </c>
      <c r="F136" s="1">
        <f t="shared" si="9"/>
        <v>1.2741356075262702E-3</v>
      </c>
      <c r="G136" s="1">
        <f t="shared" si="10"/>
        <v>1.3781622414953357E-3</v>
      </c>
    </row>
    <row r="137" spans="1:7" x14ac:dyDescent="0.35">
      <c r="A137" s="1">
        <f t="shared" si="11"/>
        <v>134</v>
      </c>
      <c r="B137" s="1" t="s">
        <v>527</v>
      </c>
      <c r="C137" s="1">
        <v>0.57999999999999996</v>
      </c>
      <c r="D137" s="1">
        <v>0.56000000000000005</v>
      </c>
      <c r="E137" s="1">
        <f t="shared" si="8"/>
        <v>2.644897959183691E-3</v>
      </c>
      <c r="F137" s="1">
        <f t="shared" si="9"/>
        <v>3.3610663224290752E-5</v>
      </c>
      <c r="G137" s="1">
        <f t="shared" si="10"/>
        <v>2.0821973796203352E-3</v>
      </c>
    </row>
    <row r="138" spans="1:7" x14ac:dyDescent="0.35">
      <c r="A138" s="1">
        <f t="shared" si="11"/>
        <v>135</v>
      </c>
      <c r="B138" s="1" t="s">
        <v>528</v>
      </c>
      <c r="C138" s="1">
        <v>0.6</v>
      </c>
      <c r="D138" s="1">
        <v>0.56999999999999995</v>
      </c>
      <c r="E138" s="1">
        <f t="shared" si="8"/>
        <v>3.7734693877551108E-3</v>
      </c>
      <c r="F138" s="1">
        <f t="shared" si="9"/>
        <v>1.4823461897707268E-6</v>
      </c>
      <c r="G138" s="1">
        <f t="shared" si="10"/>
        <v>3.9245323205081822E-3</v>
      </c>
    </row>
    <row r="139" spans="1:7" x14ac:dyDescent="0.35">
      <c r="A139" s="1">
        <f t="shared" si="11"/>
        <v>136</v>
      </c>
      <c r="B139" s="1" t="s">
        <v>529</v>
      </c>
      <c r="C139" s="1">
        <v>0.64</v>
      </c>
      <c r="D139" s="1">
        <v>0.63</v>
      </c>
      <c r="E139" s="1">
        <f t="shared" si="8"/>
        <v>1.4744897959183703E-2</v>
      </c>
      <c r="F139" s="1">
        <f t="shared" si="9"/>
        <v>6.1268674938129138E-4</v>
      </c>
      <c r="G139" s="1">
        <f t="shared" si="10"/>
        <v>9.3462608608352454E-3</v>
      </c>
    </row>
    <row r="140" spans="1:7" x14ac:dyDescent="0.35">
      <c r="A140" s="1">
        <f t="shared" si="11"/>
        <v>137</v>
      </c>
      <c r="B140" s="1" t="s">
        <v>530</v>
      </c>
      <c r="C140" s="1">
        <v>0.52</v>
      </c>
      <c r="D140" s="1">
        <v>0.47</v>
      </c>
      <c r="E140" s="1">
        <f t="shared" si="8"/>
        <v>1.4877551020408093E-3</v>
      </c>
      <c r="F140" s="1">
        <f t="shared" si="9"/>
        <v>1.0994243905615483E-3</v>
      </c>
      <c r="G140" s="1">
        <f t="shared" si="10"/>
        <v>2.9309874059574339E-5</v>
      </c>
    </row>
    <row r="141" spans="1:7" x14ac:dyDescent="0.35">
      <c r="A141" s="1">
        <f t="shared" si="11"/>
        <v>138</v>
      </c>
      <c r="B141" s="1" t="s">
        <v>531</v>
      </c>
      <c r="C141" s="1">
        <v>0.67</v>
      </c>
      <c r="D141" s="1">
        <v>0.69</v>
      </c>
      <c r="E141" s="1">
        <f t="shared" si="8"/>
        <v>3.2916326530612272E-2</v>
      </c>
      <c r="F141" s="1">
        <f t="shared" si="9"/>
        <v>3.5081964222744844E-3</v>
      </c>
      <c r="G141" s="1">
        <f t="shared" si="10"/>
        <v>1.493248359231302E-2</v>
      </c>
    </row>
    <row r="142" spans="1:7" x14ac:dyDescent="0.35">
      <c r="A142" s="1">
        <f t="shared" si="11"/>
        <v>139</v>
      </c>
      <c r="B142" s="1" t="s">
        <v>532</v>
      </c>
      <c r="C142" s="1">
        <v>0.67</v>
      </c>
      <c r="D142" s="1">
        <v>0.68</v>
      </c>
      <c r="E142" s="1">
        <f t="shared" si="8"/>
        <v>2.9387755102040874E-2</v>
      </c>
      <c r="F142" s="1">
        <f t="shared" si="9"/>
        <v>2.4235958275972023E-3</v>
      </c>
      <c r="G142" s="1">
        <f t="shared" si="10"/>
        <v>1.493248359231302E-2</v>
      </c>
    </row>
    <row r="143" spans="1:7" x14ac:dyDescent="0.35">
      <c r="A143" s="1">
        <f t="shared" si="11"/>
        <v>140</v>
      </c>
      <c r="B143" s="1" t="s">
        <v>533</v>
      </c>
      <c r="C143" s="1">
        <v>0.57999999999999996</v>
      </c>
      <c r="D143" s="1">
        <v>0.62</v>
      </c>
      <c r="E143" s="1">
        <f t="shared" si="8"/>
        <v>1.2416326530612271E-2</v>
      </c>
      <c r="F143" s="1">
        <f t="shared" si="9"/>
        <v>4.3293071131432024E-3</v>
      </c>
      <c r="G143" s="1">
        <f t="shared" si="10"/>
        <v>2.0821973796203352E-3</v>
      </c>
    </row>
    <row r="144" spans="1:7" x14ac:dyDescent="0.35">
      <c r="A144" s="1">
        <f t="shared" si="11"/>
        <v>141</v>
      </c>
      <c r="B144" s="1" t="s">
        <v>534</v>
      </c>
      <c r="C144" s="1">
        <v>0.45</v>
      </c>
      <c r="D144" s="1">
        <v>0.46</v>
      </c>
      <c r="E144" s="1">
        <f t="shared" si="8"/>
        <v>2.3591836734693744E-3</v>
      </c>
      <c r="F144" s="1">
        <f t="shared" si="9"/>
        <v>2.6879224546139682E-4</v>
      </c>
      <c r="G144" s="1">
        <f t="shared" si="10"/>
        <v>4.2206218645793325E-3</v>
      </c>
    </row>
    <row r="145" spans="1:7" x14ac:dyDescent="0.35">
      <c r="A145" s="1">
        <f t="shared" si="11"/>
        <v>142</v>
      </c>
      <c r="B145" s="1" t="s">
        <v>535</v>
      </c>
      <c r="C145" s="1">
        <v>0.53</v>
      </c>
      <c r="D145" s="1">
        <v>0.56999999999999995</v>
      </c>
      <c r="E145" s="1">
        <f t="shared" si="8"/>
        <v>3.7734693877551108E-3</v>
      </c>
      <c r="F145" s="1">
        <f t="shared" si="9"/>
        <v>3.4029649286507016E-3</v>
      </c>
      <c r="G145" s="1">
        <f t="shared" si="10"/>
        <v>9.5705711214980775E-6</v>
      </c>
    </row>
    <row r="146" spans="1:7" x14ac:dyDescent="0.35">
      <c r="A146" s="1">
        <f t="shared" si="11"/>
        <v>143</v>
      </c>
      <c r="B146" s="1" t="s">
        <v>536</v>
      </c>
      <c r="C146" s="1">
        <v>0.64</v>
      </c>
      <c r="D146" s="1">
        <v>0.68</v>
      </c>
      <c r="E146" s="1">
        <f t="shared" si="8"/>
        <v>2.9387755102040874E-2</v>
      </c>
      <c r="F146" s="1">
        <f t="shared" si="9"/>
        <v>5.5879377455053105E-3</v>
      </c>
      <c r="G146" s="1">
        <f t="shared" si="10"/>
        <v>9.3462608608352454E-3</v>
      </c>
    </row>
    <row r="147" spans="1:7" x14ac:dyDescent="0.35">
      <c r="A147" s="1">
        <f t="shared" si="11"/>
        <v>144</v>
      </c>
      <c r="B147" s="1" t="s">
        <v>537</v>
      </c>
      <c r="C147" s="1">
        <v>0.56000000000000005</v>
      </c>
      <c r="D147" s="1">
        <v>0.56999999999999995</v>
      </c>
      <c r="E147" s="1">
        <f t="shared" si="8"/>
        <v>3.7734693877551108E-3</v>
      </c>
      <c r="F147" s="1">
        <f t="shared" si="9"/>
        <v>1.0766573497489004E-3</v>
      </c>
      <c r="G147" s="1">
        <f t="shared" si="10"/>
        <v>8.1888199158295847E-4</v>
      </c>
    </row>
    <row r="148" spans="1:7" x14ac:dyDescent="0.35">
      <c r="A148" s="1">
        <f t="shared" si="11"/>
        <v>145</v>
      </c>
      <c r="B148" s="1" t="s">
        <v>538</v>
      </c>
      <c r="C148" s="1">
        <v>0.63</v>
      </c>
      <c r="D148" s="1">
        <v>0.57999999999999996</v>
      </c>
      <c r="E148" s="1">
        <f t="shared" si="8"/>
        <v>5.1020408163265423E-3</v>
      </c>
      <c r="F148" s="1">
        <f t="shared" si="9"/>
        <v>2.8022748716018711E-4</v>
      </c>
      <c r="G148" s="1">
        <f t="shared" si="10"/>
        <v>7.7736963934345715E-3</v>
      </c>
    </row>
    <row r="149" spans="1:7" x14ac:dyDescent="0.35">
      <c r="A149" s="1">
        <f t="shared" si="11"/>
        <v>146</v>
      </c>
      <c r="B149" s="1" t="s">
        <v>539</v>
      </c>
      <c r="C149" s="1">
        <v>0.85</v>
      </c>
      <c r="D149" s="1">
        <v>0.61</v>
      </c>
      <c r="E149" s="1">
        <f t="shared" si="8"/>
        <v>1.0287755102040838E-2</v>
      </c>
      <c r="F149" s="1">
        <f t="shared" si="9"/>
        <v>3.0242897420587125E-2</v>
      </c>
      <c r="G149" s="1">
        <f t="shared" si="10"/>
        <v>7.5808493853363773E-2</v>
      </c>
    </row>
    <row r="150" spans="1:7" x14ac:dyDescent="0.35">
      <c r="A150" s="1">
        <f t="shared" si="11"/>
        <v>147</v>
      </c>
      <c r="B150" s="1" t="s">
        <v>540</v>
      </c>
      <c r="C150" s="1">
        <v>0.84</v>
      </c>
      <c r="D150" s="1">
        <v>0.64</v>
      </c>
      <c r="E150" s="1">
        <f t="shared" si="8"/>
        <v>1.7273469387755137E-2</v>
      </c>
      <c r="F150" s="1">
        <f t="shared" si="9"/>
        <v>1.8332444613296858E-2</v>
      </c>
      <c r="G150" s="1">
        <f t="shared" si="10"/>
        <v>7.1196076733498148E-2</v>
      </c>
    </row>
    <row r="151" spans="1:7" x14ac:dyDescent="0.35">
      <c r="A151" s="1">
        <f t="shared" si="11"/>
        <v>148</v>
      </c>
      <c r="B151" s="1" t="s">
        <v>541</v>
      </c>
      <c r="C151" s="1">
        <v>0.55000000000000004</v>
      </c>
      <c r="D151" s="1">
        <v>0.52</v>
      </c>
      <c r="E151" s="1">
        <f t="shared" si="8"/>
        <v>1.3061224489796232E-4</v>
      </c>
      <c r="F151" s="1">
        <f t="shared" si="9"/>
        <v>7.5343256833596938E-5</v>
      </c>
      <c r="G151" s="1">
        <f t="shared" si="10"/>
        <v>4.0435662988318882E-4</v>
      </c>
    </row>
    <row r="152" spans="1:7" x14ac:dyDescent="0.35">
      <c r="A152" s="1">
        <f t="shared" si="11"/>
        <v>149</v>
      </c>
      <c r="B152" s="1" t="s">
        <v>542</v>
      </c>
      <c r="C152" s="1">
        <v>0.83</v>
      </c>
      <c r="D152" s="1">
        <v>0.83</v>
      </c>
      <c r="E152" s="1">
        <f t="shared" si="8"/>
        <v>0.10331632653061229</v>
      </c>
      <c r="F152" s="1">
        <f t="shared" si="9"/>
        <v>3.9828891634302891E-3</v>
      </c>
      <c r="G152" s="1">
        <f t="shared" si="10"/>
        <v>6.6728414501845204E-2</v>
      </c>
    </row>
    <row r="153" spans="1:7" x14ac:dyDescent="0.35">
      <c r="A153" s="1">
        <f t="shared" si="11"/>
        <v>150</v>
      </c>
      <c r="B153" s="1" t="s">
        <v>543</v>
      </c>
      <c r="C153" s="1">
        <v>0.61</v>
      </c>
      <c r="D153" s="1">
        <v>0.37</v>
      </c>
      <c r="E153" s="1">
        <f t="shared" si="8"/>
        <v>1.92020408163265E-2</v>
      </c>
      <c r="F153" s="1">
        <f t="shared" si="9"/>
        <v>4.3984579740385339E-2</v>
      </c>
      <c r="G153" s="1">
        <f t="shared" si="10"/>
        <v>5.0628321232710294E-3</v>
      </c>
    </row>
    <row r="154" spans="1:7" x14ac:dyDescent="0.35">
      <c r="A154" s="1">
        <f t="shared" si="11"/>
        <v>151</v>
      </c>
      <c r="B154" s="1" t="s">
        <v>544</v>
      </c>
      <c r="C154" s="1">
        <v>0.87</v>
      </c>
      <c r="D154" s="1">
        <v>0.71</v>
      </c>
      <c r="E154" s="1">
        <f t="shared" si="8"/>
        <v>4.0573469387755134E-2</v>
      </c>
      <c r="F154" s="1">
        <f t="shared" si="9"/>
        <v>8.2664170235264203E-3</v>
      </c>
      <c r="G154" s="1">
        <f t="shared" si="10"/>
        <v>8.5467592757732858E-2</v>
      </c>
    </row>
    <row r="155" spans="1:7" x14ac:dyDescent="0.35">
      <c r="A155" s="1">
        <f t="shared" si="11"/>
        <v>152</v>
      </c>
      <c r="B155" s="1" t="s">
        <v>545</v>
      </c>
      <c r="C155" s="1">
        <v>0.89</v>
      </c>
      <c r="D155" s="1">
        <v>0.87</v>
      </c>
      <c r="E155" s="1">
        <f t="shared" si="8"/>
        <v>0.13063061224489805</v>
      </c>
      <c r="F155" s="1">
        <f t="shared" si="9"/>
        <v>2.7107824199894617E-3</v>
      </c>
      <c r="G155" s="1">
        <f t="shared" si="10"/>
        <v>9.5705711214952402E-2</v>
      </c>
    </row>
    <row r="156" spans="1:7" x14ac:dyDescent="0.35">
      <c r="A156" s="1">
        <f t="shared" si="11"/>
        <v>153</v>
      </c>
      <c r="B156" s="1" t="s">
        <v>546</v>
      </c>
      <c r="C156" s="1">
        <v>0.86</v>
      </c>
      <c r="D156" s="1">
        <v>0.87</v>
      </c>
      <c r="E156" s="1">
        <f t="shared" si="8"/>
        <v>0.13063061224489805</v>
      </c>
      <c r="F156" s="1">
        <f t="shared" si="9"/>
        <v>6.0198442022676218E-3</v>
      </c>
      <c r="G156" s="1">
        <f t="shared" si="10"/>
        <v>8.056566586144201E-2</v>
      </c>
    </row>
    <row r="157" spans="1:7" x14ac:dyDescent="0.35">
      <c r="A157" s="1">
        <f>A156+1</f>
        <v>154</v>
      </c>
      <c r="B157" s="1" t="s">
        <v>547</v>
      </c>
      <c r="C157" s="1">
        <v>0.41</v>
      </c>
      <c r="D157" s="1">
        <v>0.37</v>
      </c>
      <c r="E157" s="1">
        <f t="shared" si="8"/>
        <v>1.92020408163265E-2</v>
      </c>
      <c r="F157" s="1">
        <f t="shared" si="9"/>
        <v>1.5661918349460632E-3</v>
      </c>
      <c r="G157" s="1">
        <f t="shared" si="10"/>
        <v>9.8002648284110077E-3</v>
      </c>
    </row>
    <row r="159" spans="1:7" x14ac:dyDescent="0.35">
      <c r="B159" s="1" t="s">
        <v>593</v>
      </c>
      <c r="C159" s="1">
        <f>SUM($C$4:$C$157)</f>
        <v>81.059999999999974</v>
      </c>
      <c r="D159" s="1">
        <f>SUM($D$4:$D$157)</f>
        <v>78.319999999999979</v>
      </c>
    </row>
  </sheetData>
  <mergeCells count="6">
    <mergeCell ref="B2:B3"/>
    <mergeCell ref="C2:D2"/>
    <mergeCell ref="A2:A3"/>
    <mergeCell ref="E2:E3"/>
    <mergeCell ref="F2:F3"/>
    <mergeCell ref="G2:G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tugas 1</vt:lpstr>
      <vt:lpstr>tugas 1 (2)</vt:lpstr>
      <vt:lpstr>Sheet6</vt:lpstr>
      <vt:lpstr>data asli</vt:lpstr>
      <vt:lpstr>Sheet3</vt:lpstr>
      <vt:lpstr>Sheet1</vt:lpstr>
      <vt:lpstr>ssr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ASUS</dc:creator>
  <cp:lastModifiedBy>shinei nouzen</cp:lastModifiedBy>
  <cp:lastPrinted>2023-11-28T01:35:09Z</cp:lastPrinted>
  <dcterms:created xsi:type="dcterms:W3CDTF">2023-11-20T14:42:04Z</dcterms:created>
  <dcterms:modified xsi:type="dcterms:W3CDTF">2023-11-28T03:58:58Z</dcterms:modified>
</cp:coreProperties>
</file>